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mc:AlternateContent xmlns:mc="http://schemas.openxmlformats.org/markup-compatibility/2006">
    <mc:Choice Requires="x15">
      <x15ac:absPath xmlns:x15ac="http://schemas.microsoft.com/office/spreadsheetml/2010/11/ac" url="G:\Shared drives\Accounts\3KDS\3KDS006\PODS 006 - 2022 reporting\2. Content\Declaration template\"/>
    </mc:Choice>
  </mc:AlternateContent>
  <xr:revisionPtr revIDLastSave="0" documentId="13_ncr:1_{0216F6A4-BA1E-4381-B618-40FEAA2A71F6}" xr6:coauthVersionLast="47" xr6:coauthVersionMax="47" xr10:uidLastSave="{00000000-0000-0000-0000-000000000000}"/>
  <workbookProtection workbookAlgorithmName="SHA-512" workbookHashValue="TGUBRDy8l4XEJTrRe69DcV8zlNAv3+11mheHqHMY3lhP5qyTsf/MHa3xTMpxVhZz31GVXXV6oZjUkG30eW2GcA==" workbookSaltValue="N276rvi892XRGT2nrc53pQ==" workbookSpinCount="100000" lockStructure="1"/>
  <bookViews>
    <workbookView xWindow="-110" yWindow="-110" windowWidth="22780" windowHeight="14660" xr2:uid="{00000000-000D-0000-FFFF-FFFF00000000}"/>
  </bookViews>
  <sheets>
    <sheet name="Überblick" sheetId="1" r:id="rId1"/>
    <sheet name="Händlerzusammenfassung" sheetId="2" r:id="rId2"/>
    <sheet name="Validierung" sheetId="3" r:id="rId3"/>
    <sheet name="1. Fertigungsstandort" sheetId="4" r:id="rId4"/>
    <sheet name="2. Abgedeckte Produkte" sheetId="5" r:id="rId5"/>
    <sheet name="3. Modul A  – Rohmaterial" sheetId="6" r:id="rId6"/>
    <sheet name="4. Modul B – Inhaltsstoffe" sheetId="7" r:id="rId7"/>
    <sheet name="LookUps" sheetId="8" state="hidden" r:id="rId8"/>
  </sheets>
  <definedNames>
    <definedName name="Aldi">LookUps!$K$2:$K$24</definedName>
    <definedName name="Aldi_market">LookUps!#REF!</definedName>
    <definedName name="Ambient_dairy">LookUps!$AE$2:$AE$3</definedName>
    <definedName name="ASDA">LookUps!#REF!</definedName>
    <definedName name="ASDa_market">LookUps!$Q$2</definedName>
    <definedName name="Baby">LookUps!$AM$2:$AM$5</definedName>
    <definedName name="Bake_off">LookUps!$AR$2:$AR$5</definedName>
    <definedName name="Basic">LookUps!$AH$2:$AH$3</definedName>
    <definedName name="Biscuits">LookUps!$AN$2:$AN$4</definedName>
    <definedName name="Bread">LookUps!$AP$12</definedName>
    <definedName name="Bread_decentral">LookUps!$AQ$2:$AQ$6</definedName>
    <definedName name="Category">LookUps!$K$2:$K$32</definedName>
    <definedName name="Category_lookup">LookUps!$K$2:$L$32</definedName>
    <definedName name="Certification">LookUps!$D$2:$D$7</definedName>
    <definedName name="Certified">LookUps!$C$2:$C$3</definedName>
    <definedName name="Change">LookUps!$N$2:$N$4</definedName>
    <definedName name="Chilled_Cheese">LookUps!$AB$2</definedName>
    <definedName name="Chilled_Dairy">LookUps!$AA$2:$AA$6</definedName>
    <definedName name="Chilled_Delicatessen">LookUps!$AC$2:$AC$8</definedName>
    <definedName name="Chilled_Meat">LookUps!$Z$2:$Z$8</definedName>
    <definedName name="Confectionery">LookUps!$AO$2:$AO$8</definedName>
    <definedName name="Convenience">LookUps!$AT$2:$AT$4</definedName>
    <definedName name="Coop">LookUps!#REF!</definedName>
    <definedName name="Coop_market">LookUps!$W$2</definedName>
    <definedName name="Cosmetics">LookUps!$AV$2:$AV$8</definedName>
    <definedName name="Delicatessen">LookUps!$AF$2:$AF$4</definedName>
    <definedName name="Fish">LookUps!$BA$2</definedName>
    <definedName name="Frozen_Food">LookUps!$Y$2:$Y$9</definedName>
    <definedName name="Household">LookUps!$AX$2</definedName>
    <definedName name="Lidl">LookUps!#REF!</definedName>
    <definedName name="Lidl_market">LookUps!$S$2:$S$36</definedName>
    <definedName name="M_S">LookUps!#REF!</definedName>
    <definedName name="M_S_market">LookUps!$T$2</definedName>
    <definedName name="Meat">LookUps!$AZ$2:$AZ$5</definedName>
    <definedName name="Milk_based">LookUps!$AD$2:$AD$3</definedName>
    <definedName name="Module">LookUps!$G$2:$G$3</definedName>
    <definedName name="Module_A">'3. Modul A  – Rohmaterial'!$D$8:$XFC$45</definedName>
    <definedName name="Module_B">'4. Modul B – Inhaltsstoffe'!$D$9:$XFD$1196</definedName>
    <definedName name="Morrisons">LookUps!#REF!</definedName>
    <definedName name="Morrisons_market">LookUps!$U$2</definedName>
    <definedName name="Oils">LookUps!$AG$2:$AG$3</definedName>
    <definedName name="OTC">LookUps!$AS$2:$AS$4</definedName>
    <definedName name="Palm_reasons">LookUps!$M$2:$M$6</definedName>
    <definedName name="Palm_type">LookUps!$F$2:$F$6</definedName>
    <definedName name="Pet">LookUps!$AU$2:$AU$6</definedName>
    <definedName name="Poultry">LookUps!$AY$2:$AY$4</definedName>
    <definedName name="Product_Info">'2. Abgedeckte Produkte'!$D$6:$P$1029</definedName>
    <definedName name="Products">LookUps!$I$2:$I$18</definedName>
    <definedName name="Ready_meals">LookUps!$AL$2:$AL$3</definedName>
    <definedName name="Retail_list" localSheetId="2">#REF!</definedName>
    <definedName name="Retail_list">#REF!</definedName>
    <definedName name="Retailer">LookUps!$A$2:$B$12</definedName>
    <definedName name="Retailers">LookUps!$A$2:$A$12</definedName>
    <definedName name="Sainsburys">LookUps!#REF!</definedName>
    <definedName name="Sainsburys_market">LookUps!$V$2</definedName>
    <definedName name="Simple">LookUps!$H$2:$H$3</definedName>
    <definedName name="Site_name">#REF!</definedName>
    <definedName name="Site_Reference">#REF!</definedName>
    <definedName name="Soup">LookUps!$AJ$2:$AJ$4</definedName>
    <definedName name="Spreads">LookUps!$AI$2:$AI$3</definedName>
    <definedName name="Tesco">LookUps!#REF!</definedName>
    <definedName name="Tesco_market">LookUps!$R$2:$R$9</definedName>
    <definedName name="Threshold" localSheetId="2">#REF!</definedName>
    <definedName name="Threshold">#REF!</definedName>
    <definedName name="Tinned_fish">LookUps!$AK$2</definedName>
    <definedName name="Type">LookUps!$E$2:$E$3</definedName>
    <definedName name="unit">LookUps!$O$2:$O$4</definedName>
    <definedName name="Waitrose">LookUps!#REF!</definedName>
    <definedName name="Waitrose_market">LookUps!$X$2</definedName>
    <definedName name="Washing">LookUps!$AW$2:$AW$5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0" i="5" l="1"/>
  <c r="J91" i="2"/>
  <c r="J90" i="2"/>
  <c r="J89" i="2"/>
  <c r="J88" i="2"/>
  <c r="J87" i="2"/>
  <c r="J81" i="2"/>
  <c r="J80" i="2"/>
  <c r="J79" i="2"/>
  <c r="J78" i="2"/>
  <c r="J77" i="2"/>
  <c r="J71" i="2"/>
  <c r="J70" i="2"/>
  <c r="J69" i="2"/>
  <c r="J68" i="2"/>
  <c r="J67" i="2"/>
  <c r="J61" i="2"/>
  <c r="J60" i="2"/>
  <c r="J59" i="2"/>
  <c r="J58" i="2"/>
  <c r="J57" i="2"/>
  <c r="J51" i="2"/>
  <c r="J50" i="2"/>
  <c r="J49" i="2"/>
  <c r="J48" i="2"/>
  <c r="J47" i="2"/>
  <c r="J41" i="2"/>
  <c r="J40" i="2"/>
  <c r="J39" i="2"/>
  <c r="J38" i="2"/>
  <c r="J37" i="2"/>
  <c r="J21" i="2"/>
  <c r="J20" i="2"/>
  <c r="J19" i="2"/>
  <c r="J18" i="2"/>
  <c r="J17" i="2"/>
  <c r="J11" i="2"/>
  <c r="J10" i="2"/>
  <c r="J9" i="2"/>
  <c r="J8" i="2"/>
  <c r="J7" i="2"/>
  <c r="I91" i="2"/>
  <c r="I90" i="2"/>
  <c r="I89" i="2"/>
  <c r="I88" i="2"/>
  <c r="I87" i="2"/>
  <c r="I81" i="2"/>
  <c r="I80" i="2"/>
  <c r="I79" i="2"/>
  <c r="I78" i="2"/>
  <c r="I77" i="2"/>
  <c r="I71" i="2"/>
  <c r="I70" i="2"/>
  <c r="I69" i="2"/>
  <c r="I68" i="2"/>
  <c r="I67" i="2"/>
  <c r="I61" i="2"/>
  <c r="I60" i="2"/>
  <c r="I59" i="2"/>
  <c r="I58" i="2"/>
  <c r="I57" i="2"/>
  <c r="I51" i="2"/>
  <c r="I50" i="2"/>
  <c r="I49" i="2"/>
  <c r="I48" i="2"/>
  <c r="I47" i="2"/>
  <c r="I41" i="2"/>
  <c r="I40" i="2"/>
  <c r="I39" i="2"/>
  <c r="I38" i="2"/>
  <c r="I37" i="2"/>
  <c r="I21" i="2"/>
  <c r="I20" i="2"/>
  <c r="I19" i="2"/>
  <c r="I18" i="2"/>
  <c r="I17" i="2"/>
  <c r="I11" i="2"/>
  <c r="I10" i="2"/>
  <c r="I9" i="2"/>
  <c r="I8" i="2"/>
  <c r="I7" i="2"/>
  <c r="H91" i="2"/>
  <c r="H90" i="2"/>
  <c r="H89" i="2"/>
  <c r="H88" i="2"/>
  <c r="H87" i="2"/>
  <c r="H81" i="2"/>
  <c r="H80" i="2"/>
  <c r="H79" i="2"/>
  <c r="H78" i="2"/>
  <c r="H77" i="2"/>
  <c r="H71" i="2"/>
  <c r="H70" i="2"/>
  <c r="H69" i="2"/>
  <c r="H68" i="2"/>
  <c r="H67" i="2"/>
  <c r="H61" i="2"/>
  <c r="H60" i="2"/>
  <c r="H59" i="2"/>
  <c r="H58" i="2"/>
  <c r="H57" i="2"/>
  <c r="H51" i="2"/>
  <c r="H50" i="2"/>
  <c r="H49" i="2"/>
  <c r="H48" i="2"/>
  <c r="H47" i="2"/>
  <c r="H41" i="2"/>
  <c r="H40" i="2"/>
  <c r="H39" i="2"/>
  <c r="H38" i="2"/>
  <c r="H37" i="2"/>
  <c r="H21" i="2"/>
  <c r="H20" i="2"/>
  <c r="H19" i="2"/>
  <c r="H18" i="2"/>
  <c r="H17" i="2"/>
  <c r="H11" i="2"/>
  <c r="H10" i="2"/>
  <c r="H9" i="2"/>
  <c r="H8" i="2"/>
  <c r="H7" i="2"/>
  <c r="E91" i="2"/>
  <c r="E90" i="2"/>
  <c r="E89" i="2"/>
  <c r="E88" i="2"/>
  <c r="E87" i="2"/>
  <c r="E81" i="2"/>
  <c r="E80" i="2"/>
  <c r="E79" i="2"/>
  <c r="E78" i="2"/>
  <c r="E77" i="2"/>
  <c r="E71" i="2"/>
  <c r="E70" i="2"/>
  <c r="E69" i="2"/>
  <c r="E68" i="2"/>
  <c r="E67" i="2"/>
  <c r="E61" i="2"/>
  <c r="E60" i="2"/>
  <c r="E59" i="2"/>
  <c r="E58" i="2"/>
  <c r="E57" i="2"/>
  <c r="E51" i="2"/>
  <c r="E50" i="2"/>
  <c r="E49" i="2"/>
  <c r="E48" i="2"/>
  <c r="E47" i="2"/>
  <c r="E41" i="2"/>
  <c r="E40" i="2"/>
  <c r="E39" i="2"/>
  <c r="E38" i="2"/>
  <c r="E37" i="2"/>
  <c r="E21" i="2"/>
  <c r="E20" i="2"/>
  <c r="E19" i="2"/>
  <c r="E18" i="2"/>
  <c r="E17" i="2"/>
  <c r="E11" i="2"/>
  <c r="E10" i="2"/>
  <c r="E9" i="2"/>
  <c r="E8" i="2"/>
  <c r="E7" i="2"/>
  <c r="F91" i="2"/>
  <c r="F90" i="2"/>
  <c r="F89" i="2"/>
  <c r="F88" i="2"/>
  <c r="F87" i="2"/>
  <c r="F81" i="2"/>
  <c r="F80" i="2"/>
  <c r="F79" i="2"/>
  <c r="F78" i="2"/>
  <c r="F77" i="2"/>
  <c r="F71" i="2"/>
  <c r="F70" i="2"/>
  <c r="F69" i="2"/>
  <c r="F68" i="2"/>
  <c r="F67" i="2"/>
  <c r="F61" i="2"/>
  <c r="F60" i="2"/>
  <c r="F59" i="2"/>
  <c r="F58" i="2"/>
  <c r="F57" i="2"/>
  <c r="F51" i="2"/>
  <c r="F50" i="2"/>
  <c r="F49" i="2"/>
  <c r="F48" i="2"/>
  <c r="F47" i="2"/>
  <c r="F41" i="2"/>
  <c r="F40" i="2"/>
  <c r="F39" i="2"/>
  <c r="F38" i="2"/>
  <c r="F37" i="2"/>
  <c r="F21" i="2"/>
  <c r="F20" i="2"/>
  <c r="F19" i="2"/>
  <c r="F18" i="2"/>
  <c r="F17" i="2"/>
  <c r="F11" i="2"/>
  <c r="F10" i="2"/>
  <c r="F9" i="2"/>
  <c r="F8" i="2"/>
  <c r="F7" i="2"/>
  <c r="G91" i="2"/>
  <c r="G90" i="2"/>
  <c r="G89" i="2"/>
  <c r="G88" i="2"/>
  <c r="G87" i="2"/>
  <c r="G81" i="2"/>
  <c r="G80" i="2"/>
  <c r="G79" i="2"/>
  <c r="G78" i="2"/>
  <c r="G77" i="2"/>
  <c r="G71" i="2"/>
  <c r="G70" i="2"/>
  <c r="G69" i="2"/>
  <c r="G68" i="2"/>
  <c r="G67" i="2"/>
  <c r="G61" i="2"/>
  <c r="G60" i="2"/>
  <c r="G59" i="2"/>
  <c r="G58" i="2"/>
  <c r="G57" i="2"/>
  <c r="G51" i="2"/>
  <c r="G50" i="2"/>
  <c r="G49" i="2"/>
  <c r="G48" i="2"/>
  <c r="G47" i="2"/>
  <c r="G41" i="2"/>
  <c r="G40" i="2"/>
  <c r="G39" i="2"/>
  <c r="G38" i="2"/>
  <c r="G37" i="2"/>
  <c r="G21" i="2"/>
  <c r="G20" i="2"/>
  <c r="G19" i="2"/>
  <c r="G18" i="2"/>
  <c r="G17" i="2"/>
  <c r="G11" i="2"/>
  <c r="G10" i="2"/>
  <c r="G9" i="2"/>
  <c r="G8" i="2"/>
  <c r="G7" i="2"/>
  <c r="G27" i="2"/>
  <c r="J31" i="2"/>
  <c r="J30" i="2"/>
  <c r="J29" i="2"/>
  <c r="J28" i="2"/>
  <c r="J27" i="2"/>
  <c r="I31" i="2"/>
  <c r="I30" i="2"/>
  <c r="I29" i="2"/>
  <c r="I28" i="2"/>
  <c r="I27" i="2"/>
  <c r="H31" i="2"/>
  <c r="H30" i="2"/>
  <c r="H29" i="2"/>
  <c r="H28" i="2"/>
  <c r="H27" i="2"/>
  <c r="F31" i="2"/>
  <c r="F30" i="2"/>
  <c r="F29" i="2"/>
  <c r="F28" i="2"/>
  <c r="E31" i="2"/>
  <c r="E30" i="2"/>
  <c r="E29" i="2"/>
  <c r="F27" i="2"/>
  <c r="G31" i="2"/>
  <c r="G30" i="2"/>
  <c r="G29" i="2"/>
  <c r="G28" i="2"/>
  <c r="E28" i="2"/>
  <c r="E27" i="2"/>
  <c r="P14" i="7" l="1"/>
  <c r="P15" i="7"/>
  <c r="P16" i="7"/>
  <c r="P17" i="7"/>
  <c r="P18" i="7"/>
  <c r="P19" i="7"/>
  <c r="P20" i="7"/>
  <c r="P21" i="7"/>
  <c r="P22" i="7"/>
  <c r="P23" i="7"/>
  <c r="P24" i="7"/>
  <c r="P25" i="7"/>
  <c r="P26" i="7"/>
  <c r="P27" i="7"/>
  <c r="P28" i="7"/>
  <c r="P29" i="7"/>
  <c r="P30" i="7"/>
  <c r="P31" i="7"/>
  <c r="P32" i="7"/>
  <c r="P33" i="7"/>
  <c r="P34" i="7"/>
  <c r="P35" i="7"/>
  <c r="P36" i="7"/>
  <c r="P37" i="7"/>
  <c r="P38" i="7"/>
  <c r="P39" i="7"/>
  <c r="P40" i="7"/>
  <c r="P41" i="7"/>
  <c r="P42" i="7"/>
  <c r="P43" i="7"/>
  <c r="P44" i="7"/>
  <c r="P45" i="7"/>
  <c r="P46" i="7"/>
  <c r="P47" i="7"/>
  <c r="P48" i="7"/>
  <c r="P49" i="7"/>
  <c r="P50" i="7"/>
  <c r="P51" i="7"/>
  <c r="P52" i="7"/>
  <c r="P53" i="7"/>
  <c r="P54" i="7"/>
  <c r="P55" i="7"/>
  <c r="P56" i="7"/>
  <c r="P57" i="7"/>
  <c r="P58" i="7"/>
  <c r="P59" i="7"/>
  <c r="P60" i="7"/>
  <c r="P61" i="7"/>
  <c r="P62" i="7"/>
  <c r="P63" i="7"/>
  <c r="P64" i="7"/>
  <c r="P65" i="7"/>
  <c r="P66" i="7"/>
  <c r="P67" i="7"/>
  <c r="P68" i="7"/>
  <c r="P69" i="7"/>
  <c r="P70" i="7"/>
  <c r="P71" i="7"/>
  <c r="P72" i="7"/>
  <c r="P73" i="7"/>
  <c r="P74" i="7"/>
  <c r="P75" i="7"/>
  <c r="P76" i="7"/>
  <c r="P77" i="7"/>
  <c r="P78" i="7"/>
  <c r="P79" i="7"/>
  <c r="P80" i="7"/>
  <c r="P81" i="7"/>
  <c r="P82" i="7"/>
  <c r="P83" i="7"/>
  <c r="P84" i="7"/>
  <c r="P85" i="7"/>
  <c r="P86" i="7"/>
  <c r="P87" i="7"/>
  <c r="P88" i="7"/>
  <c r="P89" i="7"/>
  <c r="P90" i="7"/>
  <c r="P91" i="7"/>
  <c r="P92" i="7"/>
  <c r="P93" i="7"/>
  <c r="P94" i="7"/>
  <c r="P95" i="7"/>
  <c r="P96" i="7"/>
  <c r="P97" i="7"/>
  <c r="P98" i="7"/>
  <c r="P99" i="7"/>
  <c r="P100" i="7"/>
  <c r="P101" i="7"/>
  <c r="P102" i="7"/>
  <c r="P103" i="7"/>
  <c r="P104" i="7"/>
  <c r="P105" i="7"/>
  <c r="P106" i="7"/>
  <c r="P107" i="7"/>
  <c r="P108" i="7"/>
  <c r="P109" i="7"/>
  <c r="P110" i="7"/>
  <c r="P111" i="7"/>
  <c r="P112" i="7"/>
  <c r="P113" i="7"/>
  <c r="P114" i="7"/>
  <c r="P115" i="7"/>
  <c r="P116" i="7"/>
  <c r="P117" i="7"/>
  <c r="P118" i="7"/>
  <c r="P119" i="7"/>
  <c r="P120" i="7"/>
  <c r="P121" i="7"/>
  <c r="P122" i="7"/>
  <c r="P123" i="7"/>
  <c r="P124" i="7"/>
  <c r="P125" i="7"/>
  <c r="P126" i="7"/>
  <c r="P127" i="7"/>
  <c r="P128" i="7"/>
  <c r="P129" i="7"/>
  <c r="P130" i="7"/>
  <c r="P131" i="7"/>
  <c r="P132" i="7"/>
  <c r="P133" i="7"/>
  <c r="P134" i="7"/>
  <c r="P135" i="7"/>
  <c r="P136" i="7"/>
  <c r="P137" i="7"/>
  <c r="P138" i="7"/>
  <c r="P139" i="7"/>
  <c r="P140" i="7"/>
  <c r="P141" i="7"/>
  <c r="P142" i="7"/>
  <c r="P143" i="7"/>
  <c r="P144" i="7"/>
  <c r="P145" i="7"/>
  <c r="P146" i="7"/>
  <c r="P147" i="7"/>
  <c r="P148" i="7"/>
  <c r="P149" i="7"/>
  <c r="P150" i="7"/>
  <c r="P151" i="7"/>
  <c r="P152" i="7"/>
  <c r="P153" i="7"/>
  <c r="P154" i="7"/>
  <c r="P155" i="7"/>
  <c r="P156" i="7"/>
  <c r="P157" i="7"/>
  <c r="P158" i="7"/>
  <c r="P159" i="7"/>
  <c r="P160" i="7"/>
  <c r="P161" i="7"/>
  <c r="P162" i="7"/>
  <c r="P163" i="7"/>
  <c r="P164" i="7"/>
  <c r="P165" i="7"/>
  <c r="P166" i="7"/>
  <c r="P167" i="7"/>
  <c r="P168" i="7"/>
  <c r="P169" i="7"/>
  <c r="P170" i="7"/>
  <c r="P171" i="7"/>
  <c r="P172" i="7"/>
  <c r="P173" i="7"/>
  <c r="P174" i="7"/>
  <c r="P175" i="7"/>
  <c r="P176" i="7"/>
  <c r="P177" i="7"/>
  <c r="P178" i="7"/>
  <c r="P179" i="7"/>
  <c r="P180" i="7"/>
  <c r="P181" i="7"/>
  <c r="P182" i="7"/>
  <c r="P183" i="7"/>
  <c r="P184" i="7"/>
  <c r="P185" i="7"/>
  <c r="P186" i="7"/>
  <c r="P187" i="7"/>
  <c r="P188" i="7"/>
  <c r="P189" i="7"/>
  <c r="P190" i="7"/>
  <c r="P191" i="7"/>
  <c r="P192" i="7"/>
  <c r="P193" i="7"/>
  <c r="P194" i="7"/>
  <c r="P195" i="7"/>
  <c r="P196" i="7"/>
  <c r="P197" i="7"/>
  <c r="P198" i="7"/>
  <c r="P199" i="7"/>
  <c r="P200" i="7"/>
  <c r="P201" i="7"/>
  <c r="P202" i="7"/>
  <c r="P203" i="7"/>
  <c r="P204" i="7"/>
  <c r="P205" i="7"/>
  <c r="P206" i="7"/>
  <c r="P207" i="7"/>
  <c r="P208" i="7"/>
  <c r="P209" i="7"/>
  <c r="P210" i="7"/>
  <c r="P211" i="7"/>
  <c r="P212" i="7"/>
  <c r="P213" i="7"/>
  <c r="P214" i="7"/>
  <c r="P215" i="7"/>
  <c r="P216" i="7"/>
  <c r="P217" i="7"/>
  <c r="P218" i="7"/>
  <c r="P219" i="7"/>
  <c r="P220" i="7"/>
  <c r="P221" i="7"/>
  <c r="P222" i="7"/>
  <c r="P223" i="7"/>
  <c r="P224" i="7"/>
  <c r="P225" i="7"/>
  <c r="P226" i="7"/>
  <c r="P227" i="7"/>
  <c r="P228" i="7"/>
  <c r="P229" i="7"/>
  <c r="P230" i="7"/>
  <c r="P231" i="7"/>
  <c r="P232" i="7"/>
  <c r="P233" i="7"/>
  <c r="P234" i="7"/>
  <c r="P235" i="7"/>
  <c r="P236" i="7"/>
  <c r="P237" i="7"/>
  <c r="P238" i="7"/>
  <c r="P239" i="7"/>
  <c r="P240" i="7"/>
  <c r="P241" i="7"/>
  <c r="P242" i="7"/>
  <c r="P243" i="7"/>
  <c r="P244" i="7"/>
  <c r="P245" i="7"/>
  <c r="P246" i="7"/>
  <c r="P247" i="7"/>
  <c r="P248" i="7"/>
  <c r="P249" i="7"/>
  <c r="P250" i="7"/>
  <c r="P251" i="7"/>
  <c r="P252" i="7"/>
  <c r="P253" i="7"/>
  <c r="P254" i="7"/>
  <c r="P255" i="7"/>
  <c r="P256" i="7"/>
  <c r="P257" i="7"/>
  <c r="P258" i="7"/>
  <c r="P259" i="7"/>
  <c r="P260" i="7"/>
  <c r="P261" i="7"/>
  <c r="P262" i="7"/>
  <c r="P263" i="7"/>
  <c r="P264" i="7"/>
  <c r="P265" i="7"/>
  <c r="P266" i="7"/>
  <c r="P267" i="7"/>
  <c r="P268" i="7"/>
  <c r="P269" i="7"/>
  <c r="P270" i="7"/>
  <c r="P271" i="7"/>
  <c r="P272" i="7"/>
  <c r="P273" i="7"/>
  <c r="P274" i="7"/>
  <c r="P275" i="7"/>
  <c r="P276" i="7"/>
  <c r="P277" i="7"/>
  <c r="P278" i="7"/>
  <c r="P279" i="7"/>
  <c r="P280" i="7"/>
  <c r="P281" i="7"/>
  <c r="P282" i="7"/>
  <c r="P283" i="7"/>
  <c r="P284" i="7"/>
  <c r="P285" i="7"/>
  <c r="P286" i="7"/>
  <c r="P287" i="7"/>
  <c r="P288" i="7"/>
  <c r="P289" i="7"/>
  <c r="P290" i="7"/>
  <c r="P291" i="7"/>
  <c r="P292" i="7"/>
  <c r="P293" i="7"/>
  <c r="P294" i="7"/>
  <c r="P295" i="7"/>
  <c r="P296" i="7"/>
  <c r="P297" i="7"/>
  <c r="P298" i="7"/>
  <c r="P299" i="7"/>
  <c r="P300" i="7"/>
  <c r="P301" i="7"/>
  <c r="P302" i="7"/>
  <c r="P303" i="7"/>
  <c r="P304" i="7"/>
  <c r="P305" i="7"/>
  <c r="P306" i="7"/>
  <c r="P307" i="7"/>
  <c r="P308" i="7"/>
  <c r="P309" i="7"/>
  <c r="P310" i="7"/>
  <c r="P311" i="7"/>
  <c r="P312" i="7"/>
  <c r="P313" i="7"/>
  <c r="P314" i="7"/>
  <c r="P315" i="7"/>
  <c r="P316" i="7"/>
  <c r="P317" i="7"/>
  <c r="P318" i="7"/>
  <c r="P319" i="7"/>
  <c r="P320" i="7"/>
  <c r="P321" i="7"/>
  <c r="P322" i="7"/>
  <c r="P323" i="7"/>
  <c r="P324" i="7"/>
  <c r="P325" i="7"/>
  <c r="P326" i="7"/>
  <c r="P327" i="7"/>
  <c r="P328" i="7"/>
  <c r="P329" i="7"/>
  <c r="P330" i="7"/>
  <c r="P331" i="7"/>
  <c r="P332" i="7"/>
  <c r="P333" i="7"/>
  <c r="P334" i="7"/>
  <c r="P335" i="7"/>
  <c r="P336" i="7"/>
  <c r="P337" i="7"/>
  <c r="P338" i="7"/>
  <c r="P339" i="7"/>
  <c r="P340" i="7"/>
  <c r="P341" i="7"/>
  <c r="P342" i="7"/>
  <c r="P343" i="7"/>
  <c r="P344" i="7"/>
  <c r="P345" i="7"/>
  <c r="P346" i="7"/>
  <c r="P347" i="7"/>
  <c r="P348" i="7"/>
  <c r="P349" i="7"/>
  <c r="P350" i="7"/>
  <c r="P351" i="7"/>
  <c r="P352" i="7"/>
  <c r="P353" i="7"/>
  <c r="P354" i="7"/>
  <c r="P355" i="7"/>
  <c r="P356" i="7"/>
  <c r="P357" i="7"/>
  <c r="P358" i="7"/>
  <c r="P359" i="7"/>
  <c r="P360" i="7"/>
  <c r="P361" i="7"/>
  <c r="P362" i="7"/>
  <c r="P363" i="7"/>
  <c r="P364" i="7"/>
  <c r="P365" i="7"/>
  <c r="P366" i="7"/>
  <c r="P367" i="7"/>
  <c r="P368" i="7"/>
  <c r="P369" i="7"/>
  <c r="P370" i="7"/>
  <c r="P371" i="7"/>
  <c r="P372" i="7"/>
  <c r="P373" i="7"/>
  <c r="P374" i="7"/>
  <c r="P375" i="7"/>
  <c r="P376" i="7"/>
  <c r="P377" i="7"/>
  <c r="P378" i="7"/>
  <c r="P379" i="7"/>
  <c r="P380" i="7"/>
  <c r="P381" i="7"/>
  <c r="P382" i="7"/>
  <c r="P383" i="7"/>
  <c r="P384" i="7"/>
  <c r="P385" i="7"/>
  <c r="P386" i="7"/>
  <c r="P387" i="7"/>
  <c r="P388" i="7"/>
  <c r="P389" i="7"/>
  <c r="P390" i="7"/>
  <c r="P391" i="7"/>
  <c r="P392" i="7"/>
  <c r="P393" i="7"/>
  <c r="P394" i="7"/>
  <c r="P395" i="7"/>
  <c r="P396" i="7"/>
  <c r="P397" i="7"/>
  <c r="P398" i="7"/>
  <c r="P399" i="7"/>
  <c r="P400" i="7"/>
  <c r="P401" i="7"/>
  <c r="P402" i="7"/>
  <c r="P403" i="7"/>
  <c r="P404" i="7"/>
  <c r="P405" i="7"/>
  <c r="P406" i="7"/>
  <c r="P407" i="7"/>
  <c r="P408" i="7"/>
  <c r="P409" i="7"/>
  <c r="P410" i="7"/>
  <c r="P411" i="7"/>
  <c r="P412" i="7"/>
  <c r="P413" i="7"/>
  <c r="P414" i="7"/>
  <c r="P415" i="7"/>
  <c r="P416" i="7"/>
  <c r="P417" i="7"/>
  <c r="P418" i="7"/>
  <c r="P419" i="7"/>
  <c r="P420" i="7"/>
  <c r="P421" i="7"/>
  <c r="P422" i="7"/>
  <c r="P423" i="7"/>
  <c r="P424" i="7"/>
  <c r="P425" i="7"/>
  <c r="P426" i="7"/>
  <c r="P427" i="7"/>
  <c r="P428" i="7"/>
  <c r="P429" i="7"/>
  <c r="P430" i="7"/>
  <c r="P431" i="7"/>
  <c r="P432" i="7"/>
  <c r="P433" i="7"/>
  <c r="P434" i="7"/>
  <c r="P435" i="7"/>
  <c r="P436" i="7"/>
  <c r="P437" i="7"/>
  <c r="P438" i="7"/>
  <c r="P439" i="7"/>
  <c r="P440" i="7"/>
  <c r="P441" i="7"/>
  <c r="P442" i="7"/>
  <c r="P443" i="7"/>
  <c r="P444" i="7"/>
  <c r="P445" i="7"/>
  <c r="P446" i="7"/>
  <c r="P447" i="7"/>
  <c r="P448" i="7"/>
  <c r="P449" i="7"/>
  <c r="P450" i="7"/>
  <c r="P451" i="7"/>
  <c r="P452" i="7"/>
  <c r="P453" i="7"/>
  <c r="P454" i="7"/>
  <c r="P455" i="7"/>
  <c r="P456" i="7"/>
  <c r="P457" i="7"/>
  <c r="P458" i="7"/>
  <c r="P459" i="7"/>
  <c r="P460" i="7"/>
  <c r="P461" i="7"/>
  <c r="P462" i="7"/>
  <c r="P463" i="7"/>
  <c r="P464" i="7"/>
  <c r="P465" i="7"/>
  <c r="P466" i="7"/>
  <c r="P467" i="7"/>
  <c r="P468" i="7"/>
  <c r="P469" i="7"/>
  <c r="P470" i="7"/>
  <c r="P471" i="7"/>
  <c r="P472" i="7"/>
  <c r="P473" i="7"/>
  <c r="P474" i="7"/>
  <c r="P475" i="7"/>
  <c r="P476" i="7"/>
  <c r="P477" i="7"/>
  <c r="P478" i="7"/>
  <c r="P479" i="7"/>
  <c r="P480" i="7"/>
  <c r="P481" i="7"/>
  <c r="P482" i="7"/>
  <c r="P483" i="7"/>
  <c r="P484" i="7"/>
  <c r="P485" i="7"/>
  <c r="P486" i="7"/>
  <c r="P487" i="7"/>
  <c r="P488" i="7"/>
  <c r="P489" i="7"/>
  <c r="P490" i="7"/>
  <c r="P491" i="7"/>
  <c r="P492" i="7"/>
  <c r="P493" i="7"/>
  <c r="P494" i="7"/>
  <c r="P495" i="7"/>
  <c r="P496" i="7"/>
  <c r="P497" i="7"/>
  <c r="P498" i="7"/>
  <c r="P499" i="7"/>
  <c r="P500" i="7"/>
  <c r="P501" i="7"/>
  <c r="P502" i="7"/>
  <c r="P503" i="7"/>
  <c r="P504" i="7"/>
  <c r="P505" i="7"/>
  <c r="P506" i="7"/>
  <c r="P507" i="7"/>
  <c r="P508" i="7"/>
  <c r="P509" i="7"/>
  <c r="P510" i="7"/>
  <c r="P511" i="7"/>
  <c r="P512" i="7"/>
  <c r="P513" i="7"/>
  <c r="P514" i="7"/>
  <c r="P515" i="7"/>
  <c r="P516" i="7"/>
  <c r="P517" i="7"/>
  <c r="P518" i="7"/>
  <c r="P519" i="7"/>
  <c r="P520" i="7"/>
  <c r="P521" i="7"/>
  <c r="P522" i="7"/>
  <c r="P523" i="7"/>
  <c r="P524" i="7"/>
  <c r="P525" i="7"/>
  <c r="P526" i="7"/>
  <c r="P527" i="7"/>
  <c r="P528" i="7"/>
  <c r="P529" i="7"/>
  <c r="P530" i="7"/>
  <c r="P531" i="7"/>
  <c r="P532" i="7"/>
  <c r="P533" i="7"/>
  <c r="P534" i="7"/>
  <c r="P535" i="7"/>
  <c r="P536" i="7"/>
  <c r="P537" i="7"/>
  <c r="P538" i="7"/>
  <c r="P539" i="7"/>
  <c r="P540" i="7"/>
  <c r="P541" i="7"/>
  <c r="P542" i="7"/>
  <c r="P543" i="7"/>
  <c r="P544" i="7"/>
  <c r="P545" i="7"/>
  <c r="P546" i="7"/>
  <c r="P547" i="7"/>
  <c r="P548" i="7"/>
  <c r="P549" i="7"/>
  <c r="P550" i="7"/>
  <c r="P551" i="7"/>
  <c r="P552" i="7"/>
  <c r="P553" i="7"/>
  <c r="P554" i="7"/>
  <c r="P555" i="7"/>
  <c r="P556" i="7"/>
  <c r="P557" i="7"/>
  <c r="P558" i="7"/>
  <c r="P559" i="7"/>
  <c r="P560" i="7"/>
  <c r="P561" i="7"/>
  <c r="P562" i="7"/>
  <c r="P563" i="7"/>
  <c r="P564" i="7"/>
  <c r="P565" i="7"/>
  <c r="P566" i="7"/>
  <c r="P567" i="7"/>
  <c r="P568" i="7"/>
  <c r="P569" i="7"/>
  <c r="P570" i="7"/>
  <c r="P571" i="7"/>
  <c r="P572" i="7"/>
  <c r="P573" i="7"/>
  <c r="P574" i="7"/>
  <c r="P575" i="7"/>
  <c r="P576" i="7"/>
  <c r="P577" i="7"/>
  <c r="P578" i="7"/>
  <c r="P579" i="7"/>
  <c r="P580" i="7"/>
  <c r="P581" i="7"/>
  <c r="P582" i="7"/>
  <c r="P583" i="7"/>
  <c r="P584" i="7"/>
  <c r="P585" i="7"/>
  <c r="P586" i="7"/>
  <c r="P587" i="7"/>
  <c r="P588" i="7"/>
  <c r="P589" i="7"/>
  <c r="P590" i="7"/>
  <c r="P591" i="7"/>
  <c r="P592" i="7"/>
  <c r="P593" i="7"/>
  <c r="P594" i="7"/>
  <c r="P595" i="7"/>
  <c r="P596" i="7"/>
  <c r="P597" i="7"/>
  <c r="P598" i="7"/>
  <c r="P599" i="7"/>
  <c r="P600" i="7"/>
  <c r="P601" i="7"/>
  <c r="P602" i="7"/>
  <c r="P603" i="7"/>
  <c r="P604" i="7"/>
  <c r="P605" i="7"/>
  <c r="P606" i="7"/>
  <c r="P607" i="7"/>
  <c r="P608" i="7"/>
  <c r="P609" i="7"/>
  <c r="P610" i="7"/>
  <c r="P611" i="7"/>
  <c r="P612" i="7"/>
  <c r="P613" i="7"/>
  <c r="P614" i="7"/>
  <c r="P615" i="7"/>
  <c r="P616" i="7"/>
  <c r="P617" i="7"/>
  <c r="P618" i="7"/>
  <c r="P619" i="7"/>
  <c r="P620" i="7"/>
  <c r="P621" i="7"/>
  <c r="P622" i="7"/>
  <c r="P623" i="7"/>
  <c r="P624" i="7"/>
  <c r="P625" i="7"/>
  <c r="P626" i="7"/>
  <c r="P627" i="7"/>
  <c r="P628" i="7"/>
  <c r="P629" i="7"/>
  <c r="P630" i="7"/>
  <c r="P631" i="7"/>
  <c r="P632" i="7"/>
  <c r="P633" i="7"/>
  <c r="P634" i="7"/>
  <c r="P635" i="7"/>
  <c r="P636" i="7"/>
  <c r="P637" i="7"/>
  <c r="P638" i="7"/>
  <c r="P639" i="7"/>
  <c r="P640" i="7"/>
  <c r="P641" i="7"/>
  <c r="P642" i="7"/>
  <c r="P643" i="7"/>
  <c r="P644" i="7"/>
  <c r="P645" i="7"/>
  <c r="P646" i="7"/>
  <c r="P647" i="7"/>
  <c r="P648" i="7"/>
  <c r="P649" i="7"/>
  <c r="P650" i="7"/>
  <c r="P651" i="7"/>
  <c r="P652" i="7"/>
  <c r="P653" i="7"/>
  <c r="P654" i="7"/>
  <c r="P655" i="7"/>
  <c r="P656" i="7"/>
  <c r="P657" i="7"/>
  <c r="P658" i="7"/>
  <c r="P659" i="7"/>
  <c r="P660" i="7"/>
  <c r="P661" i="7"/>
  <c r="P662" i="7"/>
  <c r="P663" i="7"/>
  <c r="P664" i="7"/>
  <c r="P665" i="7"/>
  <c r="P666" i="7"/>
  <c r="P667" i="7"/>
  <c r="P668" i="7"/>
  <c r="P669" i="7"/>
  <c r="P670" i="7"/>
  <c r="P671" i="7"/>
  <c r="P672" i="7"/>
  <c r="P673" i="7"/>
  <c r="P674" i="7"/>
  <c r="P675" i="7"/>
  <c r="P676" i="7"/>
  <c r="P677" i="7"/>
  <c r="P678" i="7"/>
  <c r="P679" i="7"/>
  <c r="P680" i="7"/>
  <c r="P681" i="7"/>
  <c r="P682" i="7"/>
  <c r="P683" i="7"/>
  <c r="P684" i="7"/>
  <c r="P685" i="7"/>
  <c r="P686" i="7"/>
  <c r="P687" i="7"/>
  <c r="P688" i="7"/>
  <c r="P689" i="7"/>
  <c r="P690" i="7"/>
  <c r="P691" i="7"/>
  <c r="P692" i="7"/>
  <c r="P693" i="7"/>
  <c r="P694" i="7"/>
  <c r="P695" i="7"/>
  <c r="P696" i="7"/>
  <c r="P697" i="7"/>
  <c r="P698" i="7"/>
  <c r="P699" i="7"/>
  <c r="P700" i="7"/>
  <c r="P701" i="7"/>
  <c r="P702" i="7"/>
  <c r="P703" i="7"/>
  <c r="P704" i="7"/>
  <c r="P705" i="7"/>
  <c r="P706" i="7"/>
  <c r="P707" i="7"/>
  <c r="P708" i="7"/>
  <c r="P709" i="7"/>
  <c r="P710" i="7"/>
  <c r="P711" i="7"/>
  <c r="P712" i="7"/>
  <c r="P713" i="7"/>
  <c r="P714" i="7"/>
  <c r="P715" i="7"/>
  <c r="P716" i="7"/>
  <c r="P717" i="7"/>
  <c r="P718" i="7"/>
  <c r="P719" i="7"/>
  <c r="P720" i="7"/>
  <c r="P721" i="7"/>
  <c r="P722" i="7"/>
  <c r="P723" i="7"/>
  <c r="P724" i="7"/>
  <c r="P725" i="7"/>
  <c r="P726" i="7"/>
  <c r="P727" i="7"/>
  <c r="P728" i="7"/>
  <c r="P729" i="7"/>
  <c r="P730" i="7"/>
  <c r="P731" i="7"/>
  <c r="P732" i="7"/>
  <c r="P733" i="7"/>
  <c r="P734" i="7"/>
  <c r="P735" i="7"/>
  <c r="P736" i="7"/>
  <c r="P737" i="7"/>
  <c r="P738" i="7"/>
  <c r="P739" i="7"/>
  <c r="P740" i="7"/>
  <c r="P741" i="7"/>
  <c r="P742" i="7"/>
  <c r="P743" i="7"/>
  <c r="P744" i="7"/>
  <c r="P745" i="7"/>
  <c r="P746" i="7"/>
  <c r="P747" i="7"/>
  <c r="P748" i="7"/>
  <c r="P749" i="7"/>
  <c r="P750" i="7"/>
  <c r="P751" i="7"/>
  <c r="P752" i="7"/>
  <c r="P753" i="7"/>
  <c r="P754" i="7"/>
  <c r="P755" i="7"/>
  <c r="P756" i="7"/>
  <c r="P757" i="7"/>
  <c r="P758" i="7"/>
  <c r="P759" i="7"/>
  <c r="P760" i="7"/>
  <c r="P761" i="7"/>
  <c r="P762" i="7"/>
  <c r="P763" i="7"/>
  <c r="P764" i="7"/>
  <c r="P765" i="7"/>
  <c r="P766" i="7"/>
  <c r="P767" i="7"/>
  <c r="P768" i="7"/>
  <c r="P769" i="7"/>
  <c r="P770" i="7"/>
  <c r="P771" i="7"/>
  <c r="P772" i="7"/>
  <c r="P773" i="7"/>
  <c r="P774" i="7"/>
  <c r="P775" i="7"/>
  <c r="P776" i="7"/>
  <c r="P777" i="7"/>
  <c r="P778" i="7"/>
  <c r="P779" i="7"/>
  <c r="P780" i="7"/>
  <c r="P781" i="7"/>
  <c r="P782" i="7"/>
  <c r="P783" i="7"/>
  <c r="P784" i="7"/>
  <c r="P785" i="7"/>
  <c r="P786" i="7"/>
  <c r="P787" i="7"/>
  <c r="P788" i="7"/>
  <c r="P789" i="7"/>
  <c r="P790" i="7"/>
  <c r="P791" i="7"/>
  <c r="P792" i="7"/>
  <c r="P793" i="7"/>
  <c r="P794" i="7"/>
  <c r="P795" i="7"/>
  <c r="P796" i="7"/>
  <c r="P797" i="7"/>
  <c r="P798" i="7"/>
  <c r="P799" i="7"/>
  <c r="P800" i="7"/>
  <c r="P801" i="7"/>
  <c r="P802" i="7"/>
  <c r="P803" i="7"/>
  <c r="P804" i="7"/>
  <c r="P805" i="7"/>
  <c r="P806" i="7"/>
  <c r="P807" i="7"/>
  <c r="P808" i="7"/>
  <c r="P809" i="7"/>
  <c r="P810" i="7"/>
  <c r="P811" i="7"/>
  <c r="P812" i="7"/>
  <c r="P813" i="7"/>
  <c r="P814" i="7"/>
  <c r="P815" i="7"/>
  <c r="P816" i="7"/>
  <c r="P817" i="7"/>
  <c r="P818" i="7"/>
  <c r="P819" i="7"/>
  <c r="P820" i="7"/>
  <c r="P821" i="7"/>
  <c r="P822" i="7"/>
  <c r="P823" i="7"/>
  <c r="P824" i="7"/>
  <c r="P825" i="7"/>
  <c r="P826" i="7"/>
  <c r="P827" i="7"/>
  <c r="P828" i="7"/>
  <c r="P829" i="7"/>
  <c r="P830" i="7"/>
  <c r="P831" i="7"/>
  <c r="P832" i="7"/>
  <c r="P833" i="7"/>
  <c r="P834" i="7"/>
  <c r="P835" i="7"/>
  <c r="P836" i="7"/>
  <c r="P837" i="7"/>
  <c r="P838" i="7"/>
  <c r="P839" i="7"/>
  <c r="P840" i="7"/>
  <c r="P841" i="7"/>
  <c r="P842" i="7"/>
  <c r="P843" i="7"/>
  <c r="P844" i="7"/>
  <c r="P845" i="7"/>
  <c r="P846" i="7"/>
  <c r="P847" i="7"/>
  <c r="P848" i="7"/>
  <c r="P849" i="7"/>
  <c r="P850" i="7"/>
  <c r="P851" i="7"/>
  <c r="P852" i="7"/>
  <c r="P853" i="7"/>
  <c r="P854" i="7"/>
  <c r="P855" i="7"/>
  <c r="P856" i="7"/>
  <c r="P857" i="7"/>
  <c r="P858" i="7"/>
  <c r="P859" i="7"/>
  <c r="P860" i="7"/>
  <c r="P861" i="7"/>
  <c r="P862" i="7"/>
  <c r="P863" i="7"/>
  <c r="P864" i="7"/>
  <c r="P865" i="7"/>
  <c r="P866" i="7"/>
  <c r="P867" i="7"/>
  <c r="P868" i="7"/>
  <c r="P869" i="7"/>
  <c r="P870" i="7"/>
  <c r="P871" i="7"/>
  <c r="P872" i="7"/>
  <c r="P873" i="7"/>
  <c r="P874" i="7"/>
  <c r="P875" i="7"/>
  <c r="P876" i="7"/>
  <c r="P877" i="7"/>
  <c r="P878" i="7"/>
  <c r="P879" i="7"/>
  <c r="P880" i="7"/>
  <c r="P881" i="7"/>
  <c r="P882" i="7"/>
  <c r="P883" i="7"/>
  <c r="P884" i="7"/>
  <c r="P885" i="7"/>
  <c r="P886" i="7"/>
  <c r="P887" i="7"/>
  <c r="P888" i="7"/>
  <c r="P889" i="7"/>
  <c r="P890" i="7"/>
  <c r="P891" i="7"/>
  <c r="P892" i="7"/>
  <c r="P893" i="7"/>
  <c r="P894" i="7"/>
  <c r="P895" i="7"/>
  <c r="P896" i="7"/>
  <c r="P897" i="7"/>
  <c r="P898" i="7"/>
  <c r="P899" i="7"/>
  <c r="P900" i="7"/>
  <c r="P901" i="7"/>
  <c r="P902" i="7"/>
  <c r="P903" i="7"/>
  <c r="P904" i="7"/>
  <c r="P905" i="7"/>
  <c r="P906" i="7"/>
  <c r="P907" i="7"/>
  <c r="P908" i="7"/>
  <c r="P909" i="7"/>
  <c r="P910" i="7"/>
  <c r="P911" i="7"/>
  <c r="P912" i="7"/>
  <c r="P913" i="7"/>
  <c r="P914" i="7"/>
  <c r="P915" i="7"/>
  <c r="P916" i="7"/>
  <c r="P917" i="7"/>
  <c r="P918" i="7"/>
  <c r="P919" i="7"/>
  <c r="P920" i="7"/>
  <c r="P921" i="7"/>
  <c r="P922" i="7"/>
  <c r="P923" i="7"/>
  <c r="P924" i="7"/>
  <c r="P925" i="7"/>
  <c r="P926" i="7"/>
  <c r="P927" i="7"/>
  <c r="P928" i="7"/>
  <c r="P929" i="7"/>
  <c r="P930" i="7"/>
  <c r="P931" i="7"/>
  <c r="P932" i="7"/>
  <c r="P933" i="7"/>
  <c r="P934" i="7"/>
  <c r="P935" i="7"/>
  <c r="P936" i="7"/>
  <c r="P937" i="7"/>
  <c r="P938" i="7"/>
  <c r="P939" i="7"/>
  <c r="P940" i="7"/>
  <c r="P941" i="7"/>
  <c r="P942" i="7"/>
  <c r="P943" i="7"/>
  <c r="P944" i="7"/>
  <c r="P945" i="7"/>
  <c r="P946" i="7"/>
  <c r="P947" i="7"/>
  <c r="P948" i="7"/>
  <c r="P949" i="7"/>
  <c r="P950" i="7"/>
  <c r="P951" i="7"/>
  <c r="P952" i="7"/>
  <c r="P953" i="7"/>
  <c r="P954" i="7"/>
  <c r="P955" i="7"/>
  <c r="P956" i="7"/>
  <c r="P957" i="7"/>
  <c r="P958" i="7"/>
  <c r="P959" i="7"/>
  <c r="P960" i="7"/>
  <c r="P961" i="7"/>
  <c r="P962" i="7"/>
  <c r="P963" i="7"/>
  <c r="P964" i="7"/>
  <c r="P965" i="7"/>
  <c r="P966" i="7"/>
  <c r="P967" i="7"/>
  <c r="P968" i="7"/>
  <c r="P969" i="7"/>
  <c r="P970" i="7"/>
  <c r="P971" i="7"/>
  <c r="P972" i="7"/>
  <c r="P973" i="7"/>
  <c r="P974" i="7"/>
  <c r="P975" i="7"/>
  <c r="P976" i="7"/>
  <c r="P977" i="7"/>
  <c r="P978" i="7"/>
  <c r="P979" i="7"/>
  <c r="P980" i="7"/>
  <c r="P981" i="7"/>
  <c r="P982" i="7"/>
  <c r="P983" i="7"/>
  <c r="P984" i="7"/>
  <c r="P985" i="7"/>
  <c r="P986" i="7"/>
  <c r="P987" i="7"/>
  <c r="P988" i="7"/>
  <c r="P989" i="7"/>
  <c r="P990" i="7"/>
  <c r="P991" i="7"/>
  <c r="P992" i="7"/>
  <c r="P993" i="7"/>
  <c r="P994" i="7"/>
  <c r="P995" i="7"/>
  <c r="P996" i="7"/>
  <c r="P997" i="7"/>
  <c r="P998" i="7"/>
  <c r="P999" i="7"/>
  <c r="P1000" i="7"/>
  <c r="P1001" i="7"/>
  <c r="P1002" i="7"/>
  <c r="P1003" i="7"/>
  <c r="P1004" i="7"/>
  <c r="P1005" i="7"/>
  <c r="P1006" i="7"/>
  <c r="P1007" i="7"/>
  <c r="P1008" i="7"/>
  <c r="P1009" i="7"/>
  <c r="P1010" i="7"/>
  <c r="P1011" i="7"/>
  <c r="P1012" i="7"/>
  <c r="P1013" i="7"/>
  <c r="P1014" i="7"/>
  <c r="P1015" i="7"/>
  <c r="P1016" i="7"/>
  <c r="P1017" i="7"/>
  <c r="P1018" i="7"/>
  <c r="P1019" i="7"/>
  <c r="P1020" i="7"/>
  <c r="P1021" i="7"/>
  <c r="P1022" i="7"/>
  <c r="P1023" i="7"/>
  <c r="P1024" i="7"/>
  <c r="P1025" i="7"/>
  <c r="P1026" i="7"/>
  <c r="P1027" i="7"/>
  <c r="P1028" i="7"/>
  <c r="P1029" i="7"/>
  <c r="P1030" i="7"/>
  <c r="P1031" i="7"/>
  <c r="P1032" i="7"/>
  <c r="P1033" i="7"/>
  <c r="P1034" i="7"/>
  <c r="P1035" i="7"/>
  <c r="P1036" i="7"/>
  <c r="P1037" i="7"/>
  <c r="P1038" i="7"/>
  <c r="P1039" i="7"/>
  <c r="P1040" i="7"/>
  <c r="P1041" i="7"/>
  <c r="P1042" i="7"/>
  <c r="P1043" i="7"/>
  <c r="P1044" i="7"/>
  <c r="P1045" i="7"/>
  <c r="P1046" i="7"/>
  <c r="P1047" i="7"/>
  <c r="P1048" i="7"/>
  <c r="P1049" i="7"/>
  <c r="P1050" i="7"/>
  <c r="P1051" i="7"/>
  <c r="P1052" i="7"/>
  <c r="P1053" i="7"/>
  <c r="P1054" i="7"/>
  <c r="P1055" i="7"/>
  <c r="P1056" i="7"/>
  <c r="P1057" i="7"/>
  <c r="P1058" i="7"/>
  <c r="P1059" i="7"/>
  <c r="P1060" i="7"/>
  <c r="P1061" i="7"/>
  <c r="P1062" i="7"/>
  <c r="P1063" i="7"/>
  <c r="P1064" i="7"/>
  <c r="P1065" i="7"/>
  <c r="P1066" i="7"/>
  <c r="P1067" i="7"/>
  <c r="P1068" i="7"/>
  <c r="P1069" i="7"/>
  <c r="P1070" i="7"/>
  <c r="P1071" i="7"/>
  <c r="P1072" i="7"/>
  <c r="P1073" i="7"/>
  <c r="P1074" i="7"/>
  <c r="P1075" i="7"/>
  <c r="P1076" i="7"/>
  <c r="P1077" i="7"/>
  <c r="P1078" i="7"/>
  <c r="P1079" i="7"/>
  <c r="P1080" i="7"/>
  <c r="P1081" i="7"/>
  <c r="P1082" i="7"/>
  <c r="P1083" i="7"/>
  <c r="P1084" i="7"/>
  <c r="P1085" i="7"/>
  <c r="P1086" i="7"/>
  <c r="P1087" i="7"/>
  <c r="P1088" i="7"/>
  <c r="P1089" i="7"/>
  <c r="P1090" i="7"/>
  <c r="P1091" i="7"/>
  <c r="P1092" i="7"/>
  <c r="P1093" i="7"/>
  <c r="P1094" i="7"/>
  <c r="P1095" i="7"/>
  <c r="P1096" i="7"/>
  <c r="P1097" i="7"/>
  <c r="P1098" i="7"/>
  <c r="P1099" i="7"/>
  <c r="P1100" i="7"/>
  <c r="P1101" i="7"/>
  <c r="P1102" i="7"/>
  <c r="P1103" i="7"/>
  <c r="P1104" i="7"/>
  <c r="P1105" i="7"/>
  <c r="P1106" i="7"/>
  <c r="P1107" i="7"/>
  <c r="P1108" i="7"/>
  <c r="P1109" i="7"/>
  <c r="P1110" i="7"/>
  <c r="P1111" i="7"/>
  <c r="P1112" i="7"/>
  <c r="P1113" i="7"/>
  <c r="P1114" i="7"/>
  <c r="P1115" i="7"/>
  <c r="P1116" i="7"/>
  <c r="P1117" i="7"/>
  <c r="P1118" i="7"/>
  <c r="P1119" i="7"/>
  <c r="P1120" i="7"/>
  <c r="P1121" i="7"/>
  <c r="P1122" i="7"/>
  <c r="P1123" i="7"/>
  <c r="P1124" i="7"/>
  <c r="P1125" i="7"/>
  <c r="P1126" i="7"/>
  <c r="P1127" i="7"/>
  <c r="P1128" i="7"/>
  <c r="P1129" i="7"/>
  <c r="P1130" i="7"/>
  <c r="P1131" i="7"/>
  <c r="P1132" i="7"/>
  <c r="P1133" i="7"/>
  <c r="P1134" i="7"/>
  <c r="P1135" i="7"/>
  <c r="P1136" i="7"/>
  <c r="P1137" i="7"/>
  <c r="P1138" i="7"/>
  <c r="P1139" i="7"/>
  <c r="P1140" i="7"/>
  <c r="P1141" i="7"/>
  <c r="P1142" i="7"/>
  <c r="P1143" i="7"/>
  <c r="P1144" i="7"/>
  <c r="P1145" i="7"/>
  <c r="P1146" i="7"/>
  <c r="P1147" i="7"/>
  <c r="P1148" i="7"/>
  <c r="P1149" i="7"/>
  <c r="P1150" i="7"/>
  <c r="P1151" i="7"/>
  <c r="P1152" i="7"/>
  <c r="P1153" i="7"/>
  <c r="P1154" i="7"/>
  <c r="P1155" i="7"/>
  <c r="P1156" i="7"/>
  <c r="P1157" i="7"/>
  <c r="P1158" i="7"/>
  <c r="P1159" i="7"/>
  <c r="P1160" i="7"/>
  <c r="P1161" i="7"/>
  <c r="P1162" i="7"/>
  <c r="P1163" i="7"/>
  <c r="P1164" i="7"/>
  <c r="P1165" i="7"/>
  <c r="P1166" i="7"/>
  <c r="P1167" i="7"/>
  <c r="P1168" i="7"/>
  <c r="P1169" i="7"/>
  <c r="P1170" i="7"/>
  <c r="P1171" i="7"/>
  <c r="P1172" i="7"/>
  <c r="P1173" i="7"/>
  <c r="P1174" i="7"/>
  <c r="P1175" i="7"/>
  <c r="P1176" i="7"/>
  <c r="P1177" i="7"/>
  <c r="P1178" i="7"/>
  <c r="P1179" i="7"/>
  <c r="P1180" i="7"/>
  <c r="P1181" i="7"/>
  <c r="P1182" i="7"/>
  <c r="P1183" i="7"/>
  <c r="P1184" i="7"/>
  <c r="P1185" i="7"/>
  <c r="P1186" i="7"/>
  <c r="P1187" i="7"/>
  <c r="P1188" i="7"/>
  <c r="P1189" i="7"/>
  <c r="P1190" i="7"/>
  <c r="P1191" i="7"/>
  <c r="P1192" i="7"/>
  <c r="P1193" i="7"/>
  <c r="P1194" i="7"/>
  <c r="P1195" i="7"/>
  <c r="P1196" i="7"/>
  <c r="AW45" i="6"/>
  <c r="AW44" i="6"/>
  <c r="AW43" i="6"/>
  <c r="AW42" i="6"/>
  <c r="AW41" i="6"/>
  <c r="AW40" i="6"/>
  <c r="AW39" i="6"/>
  <c r="AW38" i="6"/>
  <c r="AW37" i="6"/>
  <c r="AW36" i="6"/>
  <c r="AW35" i="6"/>
  <c r="AW34" i="6"/>
  <c r="AW33" i="6"/>
  <c r="AW32" i="6"/>
  <c r="AW31" i="6"/>
  <c r="AW30" i="6"/>
  <c r="AW29" i="6"/>
  <c r="AW28" i="6"/>
  <c r="AW27" i="6"/>
  <c r="AW26" i="6"/>
  <c r="AW25" i="6"/>
  <c r="AW24" i="6"/>
  <c r="AW23" i="6"/>
  <c r="AW22" i="6"/>
  <c r="AW21" i="6"/>
  <c r="AW20" i="6"/>
  <c r="AW19" i="6"/>
  <c r="AW18" i="6"/>
  <c r="AW17" i="6"/>
  <c r="AW16" i="6"/>
  <c r="AW15" i="6"/>
  <c r="AW14" i="6"/>
  <c r="AW13" i="6"/>
  <c r="AW12" i="6"/>
  <c r="AP45" i="6"/>
  <c r="AP44" i="6"/>
  <c r="AP43" i="6"/>
  <c r="AP42" i="6"/>
  <c r="AP41" i="6"/>
  <c r="AP40" i="6"/>
  <c r="AP39" i="6"/>
  <c r="AP38" i="6"/>
  <c r="AP37" i="6"/>
  <c r="AP36" i="6"/>
  <c r="AP35" i="6"/>
  <c r="AP34" i="6"/>
  <c r="AP33" i="6"/>
  <c r="AP32" i="6"/>
  <c r="AP31" i="6"/>
  <c r="AP30" i="6"/>
  <c r="AP29" i="6"/>
  <c r="AP28" i="6"/>
  <c r="AP27" i="6"/>
  <c r="AP26" i="6"/>
  <c r="AP25" i="6"/>
  <c r="AP24" i="6"/>
  <c r="AP23" i="6"/>
  <c r="AP22" i="6"/>
  <c r="AP21" i="6"/>
  <c r="AP20" i="6"/>
  <c r="AP19" i="6"/>
  <c r="AP18" i="6"/>
  <c r="AP17" i="6"/>
  <c r="AP16" i="6"/>
  <c r="AP15" i="6"/>
  <c r="AP14" i="6"/>
  <c r="AP13" i="6"/>
  <c r="AP12" i="6"/>
  <c r="AI45" i="6"/>
  <c r="AI44" i="6"/>
  <c r="AI43" i="6"/>
  <c r="AI42" i="6"/>
  <c r="AI41" i="6"/>
  <c r="AI40" i="6"/>
  <c r="AI39" i="6"/>
  <c r="AI38" i="6"/>
  <c r="AI37" i="6"/>
  <c r="AI36" i="6"/>
  <c r="AI35" i="6"/>
  <c r="AI34" i="6"/>
  <c r="AI33" i="6"/>
  <c r="AI32" i="6"/>
  <c r="AI31" i="6"/>
  <c r="AI30" i="6"/>
  <c r="AI29" i="6"/>
  <c r="AI28" i="6"/>
  <c r="AI27" i="6"/>
  <c r="AI26" i="6"/>
  <c r="AI25" i="6"/>
  <c r="AI24" i="6"/>
  <c r="AI23" i="6"/>
  <c r="AI22" i="6"/>
  <c r="AI21" i="6"/>
  <c r="AI20" i="6"/>
  <c r="AI19" i="6"/>
  <c r="AI18" i="6"/>
  <c r="AI17" i="6"/>
  <c r="AI16" i="6"/>
  <c r="AI15" i="6"/>
  <c r="AI14" i="6"/>
  <c r="AI13" i="6"/>
  <c r="AI12" i="6"/>
  <c r="AB45" i="6"/>
  <c r="AB44" i="6"/>
  <c r="AB43" i="6"/>
  <c r="AB42" i="6"/>
  <c r="AB41" i="6"/>
  <c r="AB40" i="6"/>
  <c r="AB39" i="6"/>
  <c r="AB38" i="6"/>
  <c r="AB37" i="6"/>
  <c r="AB36" i="6"/>
  <c r="AB35" i="6"/>
  <c r="AB34" i="6"/>
  <c r="AB33" i="6"/>
  <c r="AB32" i="6"/>
  <c r="AB31" i="6"/>
  <c r="AB30" i="6"/>
  <c r="AB29" i="6"/>
  <c r="AB28" i="6"/>
  <c r="AB27" i="6"/>
  <c r="AB26" i="6"/>
  <c r="AB25" i="6"/>
  <c r="AB24" i="6"/>
  <c r="AB23" i="6"/>
  <c r="AB22" i="6"/>
  <c r="AB21" i="6"/>
  <c r="AB20" i="6"/>
  <c r="AB19" i="6"/>
  <c r="AB18" i="6"/>
  <c r="AB17" i="6"/>
  <c r="AB16" i="6"/>
  <c r="AB15" i="6"/>
  <c r="AB14" i="6"/>
  <c r="AB13" i="6"/>
  <c r="AB12" i="6"/>
  <c r="U26" i="6"/>
  <c r="U27" i="6"/>
  <c r="U28" i="6"/>
  <c r="U29" i="6"/>
  <c r="U30" i="6"/>
  <c r="U31" i="6"/>
  <c r="U32" i="6"/>
  <c r="U33" i="6"/>
  <c r="U34" i="6"/>
  <c r="U35" i="6"/>
  <c r="U36" i="6"/>
  <c r="U37" i="6"/>
  <c r="U38" i="6"/>
  <c r="U39" i="6"/>
  <c r="U40" i="6"/>
  <c r="U41" i="6"/>
  <c r="U42" i="6"/>
  <c r="U43" i="6"/>
  <c r="U44" i="6"/>
  <c r="U45" i="6"/>
  <c r="U12" i="6"/>
  <c r="U13" i="6"/>
  <c r="U14" i="6"/>
  <c r="U15" i="6"/>
  <c r="U16" i="6"/>
  <c r="U17" i="6"/>
  <c r="U18" i="6"/>
  <c r="U19" i="6"/>
  <c r="U20" i="6"/>
  <c r="U21" i="6"/>
  <c r="U22" i="6"/>
  <c r="U23" i="6"/>
  <c r="U24" i="6"/>
  <c r="U25" i="6"/>
  <c r="O1196" i="7" a="1"/>
  <c r="O1196" i="7" s="1"/>
  <c r="O1195" i="7" a="1"/>
  <c r="O1195" i="7" s="1"/>
  <c r="O1194" i="7" a="1"/>
  <c r="O1194" i="7" s="1"/>
  <c r="O1193" i="7" a="1"/>
  <c r="O1193" i="7" s="1"/>
  <c r="O1192" i="7" a="1"/>
  <c r="O1192" i="7" s="1"/>
  <c r="O1191" i="7" a="1"/>
  <c r="O1191" i="7" s="1"/>
  <c r="O1190" i="7" a="1"/>
  <c r="O1190" i="7" s="1"/>
  <c r="O1189" i="7" a="1"/>
  <c r="O1189" i="7" s="1"/>
  <c r="O1188" i="7" a="1"/>
  <c r="O1188" i="7" s="1"/>
  <c r="O1187" i="7" a="1"/>
  <c r="O1187" i="7" s="1"/>
  <c r="O1186" i="7" a="1"/>
  <c r="O1186" i="7" s="1"/>
  <c r="O1185" i="7" a="1"/>
  <c r="O1185" i="7" s="1"/>
  <c r="O1184" i="7" a="1"/>
  <c r="O1184" i="7" s="1"/>
  <c r="O1183" i="7" a="1"/>
  <c r="O1183" i="7" s="1"/>
  <c r="O1182" i="7" a="1"/>
  <c r="O1182" i="7" s="1"/>
  <c r="O1181" i="7" a="1"/>
  <c r="O1181" i="7" s="1"/>
  <c r="O1180" i="7" a="1"/>
  <c r="O1180" i="7" s="1"/>
  <c r="O1179" i="7" a="1"/>
  <c r="O1179" i="7" s="1"/>
  <c r="O1178" i="7" a="1"/>
  <c r="O1178" i="7" s="1"/>
  <c r="O1177" i="7" a="1"/>
  <c r="O1177" i="7" s="1"/>
  <c r="O1176" i="7" a="1"/>
  <c r="O1176" i="7" s="1"/>
  <c r="O1175" i="7" a="1"/>
  <c r="O1175" i="7" s="1"/>
  <c r="O1174" i="7" a="1"/>
  <c r="O1174" i="7" s="1"/>
  <c r="O1173" i="7" a="1"/>
  <c r="O1173" i="7" s="1"/>
  <c r="O1172" i="7" a="1"/>
  <c r="O1172" i="7" s="1"/>
  <c r="O1171" i="7" a="1"/>
  <c r="O1171" i="7" s="1"/>
  <c r="O1170" i="7" a="1"/>
  <c r="O1170" i="7" s="1"/>
  <c r="O1169" i="7" a="1"/>
  <c r="O1169" i="7" s="1"/>
  <c r="O1168" i="7" a="1"/>
  <c r="O1168" i="7" s="1"/>
  <c r="O1167" i="7" a="1"/>
  <c r="O1167" i="7" s="1"/>
  <c r="O1166" i="7" a="1"/>
  <c r="O1166" i="7" s="1"/>
  <c r="O1165" i="7" a="1"/>
  <c r="O1165" i="7" s="1"/>
  <c r="O1164" i="7" a="1"/>
  <c r="O1164" i="7" s="1"/>
  <c r="O1163" i="7" a="1"/>
  <c r="O1163" i="7" s="1"/>
  <c r="O1162" i="7" a="1"/>
  <c r="O1162" i="7" s="1"/>
  <c r="O1161" i="7" a="1"/>
  <c r="O1161" i="7" s="1"/>
  <c r="O1160" i="7" a="1"/>
  <c r="O1160" i="7" s="1"/>
  <c r="O1159" i="7" a="1"/>
  <c r="O1159" i="7" s="1"/>
  <c r="O1158" i="7" a="1"/>
  <c r="O1158" i="7" s="1"/>
  <c r="O1157" i="7" a="1"/>
  <c r="O1157" i="7" s="1"/>
  <c r="O1156" i="7" a="1"/>
  <c r="O1156" i="7" s="1"/>
  <c r="O1155" i="7" a="1"/>
  <c r="O1155" i="7" s="1"/>
  <c r="O1154" i="7" a="1"/>
  <c r="O1154" i="7" s="1"/>
  <c r="O1153" i="7"/>
  <c r="O1153" i="7" a="1"/>
  <c r="O1152" i="7" a="1"/>
  <c r="O1152" i="7" s="1"/>
  <c r="O1151" i="7" a="1"/>
  <c r="O1151" i="7" s="1"/>
  <c r="O1150" i="7" a="1"/>
  <c r="O1150" i="7" s="1"/>
  <c r="O1149" i="7" a="1"/>
  <c r="O1149" i="7" s="1"/>
  <c r="O1148" i="7" a="1"/>
  <c r="O1148" i="7" s="1"/>
  <c r="O1147" i="7" a="1"/>
  <c r="O1147" i="7" s="1"/>
  <c r="O1146" i="7"/>
  <c r="O1146" i="7" a="1"/>
  <c r="O1145" i="7" a="1"/>
  <c r="O1145" i="7" s="1"/>
  <c r="O1144" i="7" a="1"/>
  <c r="O1144" i="7" s="1"/>
  <c r="O1143" i="7" a="1"/>
  <c r="O1143" i="7" s="1"/>
  <c r="O1142" i="7" a="1"/>
  <c r="O1142" i="7" s="1"/>
  <c r="O1141" i="7" a="1"/>
  <c r="O1141" i="7" s="1"/>
  <c r="O1140" i="7" a="1"/>
  <c r="O1140" i="7" s="1"/>
  <c r="O1139" i="7"/>
  <c r="O1139" i="7" a="1"/>
  <c r="O1138" i="7" a="1"/>
  <c r="O1138" i="7" s="1"/>
  <c r="O1137" i="7" a="1"/>
  <c r="O1137" i="7" s="1"/>
  <c r="O1136" i="7" a="1"/>
  <c r="O1136" i="7" s="1"/>
  <c r="O1135" i="7" a="1"/>
  <c r="O1135" i="7" s="1"/>
  <c r="O1134" i="7" a="1"/>
  <c r="O1134" i="7" s="1"/>
  <c r="O1133" i="7" a="1"/>
  <c r="O1133" i="7" s="1"/>
  <c r="O1132" i="7" a="1"/>
  <c r="O1132" i="7" s="1"/>
  <c r="O1131" i="7" a="1"/>
  <c r="O1131" i="7" s="1"/>
  <c r="O1130" i="7"/>
  <c r="O1130" i="7" a="1"/>
  <c r="O1129" i="7" a="1"/>
  <c r="O1129" i="7" s="1"/>
  <c r="O1128" i="7" a="1"/>
  <c r="O1128" i="7" s="1"/>
  <c r="O1127" i="7" a="1"/>
  <c r="O1127" i="7" s="1"/>
  <c r="O1126" i="7" a="1"/>
  <c r="O1126" i="7" s="1"/>
  <c r="O1125" i="7" a="1"/>
  <c r="O1125" i="7" s="1"/>
  <c r="O1124" i="7" a="1"/>
  <c r="O1124" i="7" s="1"/>
  <c r="O1123" i="7"/>
  <c r="O1123" i="7" a="1"/>
  <c r="O1122" i="7" a="1"/>
  <c r="O1122" i="7" s="1"/>
  <c r="O1121" i="7" a="1"/>
  <c r="O1121" i="7" s="1"/>
  <c r="O1120" i="7" a="1"/>
  <c r="O1120" i="7" s="1"/>
  <c r="O1119" i="7" a="1"/>
  <c r="O1119" i="7" s="1"/>
  <c r="O1118" i="7" a="1"/>
  <c r="O1118" i="7" s="1"/>
  <c r="O1117" i="7" a="1"/>
  <c r="O1117" i="7" s="1"/>
  <c r="O1116" i="7" a="1"/>
  <c r="O1116" i="7" s="1"/>
  <c r="O1115" i="7" a="1"/>
  <c r="O1115" i="7" s="1"/>
  <c r="O1114" i="7" a="1"/>
  <c r="O1114" i="7" s="1"/>
  <c r="O1113" i="7" a="1"/>
  <c r="O1113" i="7" s="1"/>
  <c r="O1112" i="7" a="1"/>
  <c r="O1112" i="7" s="1"/>
  <c r="O1111" i="7" a="1"/>
  <c r="O1111" i="7" s="1"/>
  <c r="O1110" i="7" a="1"/>
  <c r="O1110" i="7" s="1"/>
  <c r="O1109" i="7" a="1"/>
  <c r="O1109" i="7" s="1"/>
  <c r="O1108" i="7" a="1"/>
  <c r="O1108" i="7" s="1"/>
  <c r="O1107" i="7" a="1"/>
  <c r="O1107" i="7" s="1"/>
  <c r="O1106" i="7" a="1"/>
  <c r="O1106" i="7" s="1"/>
  <c r="O1105" i="7" a="1"/>
  <c r="O1105" i="7" s="1"/>
  <c r="O1104" i="7" a="1"/>
  <c r="O1104" i="7" s="1"/>
  <c r="O1103" i="7" a="1"/>
  <c r="O1103" i="7" s="1"/>
  <c r="O1102" i="7" a="1"/>
  <c r="O1102" i="7" s="1"/>
  <c r="O1101" i="7" a="1"/>
  <c r="O1101" i="7" s="1"/>
  <c r="O1100" i="7" a="1"/>
  <c r="O1100" i="7" s="1"/>
  <c r="O1099" i="7" a="1"/>
  <c r="O1099" i="7" s="1"/>
  <c r="O1098" i="7" a="1"/>
  <c r="O1098" i="7" s="1"/>
  <c r="O1097" i="7" a="1"/>
  <c r="O1097" i="7" s="1"/>
  <c r="O1096" i="7" a="1"/>
  <c r="O1096" i="7" s="1"/>
  <c r="O1095" i="7" a="1"/>
  <c r="O1095" i="7" s="1"/>
  <c r="O1094" i="7" a="1"/>
  <c r="O1094" i="7" s="1"/>
  <c r="O1093" i="7" a="1"/>
  <c r="O1093" i="7" s="1"/>
  <c r="O1092" i="7" a="1"/>
  <c r="O1092" i="7" s="1"/>
  <c r="O1091" i="7" a="1"/>
  <c r="O1091" i="7" s="1"/>
  <c r="O1090" i="7" a="1"/>
  <c r="O1090" i="7" s="1"/>
  <c r="O1089" i="7"/>
  <c r="O1089" i="7" a="1"/>
  <c r="O1088" i="7" a="1"/>
  <c r="O1088" i="7" s="1"/>
  <c r="O1087" i="7" a="1"/>
  <c r="O1087" i="7" s="1"/>
  <c r="O1086" i="7" a="1"/>
  <c r="O1086" i="7" s="1"/>
  <c r="O1085" i="7" a="1"/>
  <c r="O1085" i="7" s="1"/>
  <c r="O1084" i="7" a="1"/>
  <c r="O1084" i="7" s="1"/>
  <c r="O1083" i="7" a="1"/>
  <c r="O1083" i="7" s="1"/>
  <c r="O1082" i="7"/>
  <c r="O1082" i="7" a="1"/>
  <c r="O1081" i="7" a="1"/>
  <c r="O1081" i="7" s="1"/>
  <c r="O1080" i="7" a="1"/>
  <c r="O1080" i="7" s="1"/>
  <c r="O1079" i="7" a="1"/>
  <c r="O1079" i="7" s="1"/>
  <c r="O1078" i="7" a="1"/>
  <c r="O1078" i="7" s="1"/>
  <c r="O1077" i="7" a="1"/>
  <c r="O1077" i="7" s="1"/>
  <c r="O1076" i="7" a="1"/>
  <c r="O1076" i="7" s="1"/>
  <c r="O1075" i="7"/>
  <c r="O1075" i="7" a="1"/>
  <c r="O1074" i="7" a="1"/>
  <c r="O1074" i="7" s="1"/>
  <c r="O1073" i="7" a="1"/>
  <c r="O1073" i="7" s="1"/>
  <c r="O1072" i="7" a="1"/>
  <c r="O1072" i="7" s="1"/>
  <c r="O1071" i="7" a="1"/>
  <c r="O1071" i="7" s="1"/>
  <c r="O1070" i="7" a="1"/>
  <c r="O1070" i="7" s="1"/>
  <c r="O1069" i="7" a="1"/>
  <c r="O1069" i="7" s="1"/>
  <c r="O1068" i="7" a="1"/>
  <c r="O1068" i="7" s="1"/>
  <c r="O1067" i="7" a="1"/>
  <c r="O1067" i="7" s="1"/>
  <c r="O1066" i="7" a="1"/>
  <c r="O1066" i="7" s="1"/>
  <c r="O1065" i="7" a="1"/>
  <c r="O1065" i="7" s="1"/>
  <c r="O1064" i="7" a="1"/>
  <c r="O1064" i="7" s="1"/>
  <c r="O1063" i="7" a="1"/>
  <c r="O1063" i="7" s="1"/>
  <c r="O1062" i="7" a="1"/>
  <c r="O1062" i="7" s="1"/>
  <c r="O1061" i="7" a="1"/>
  <c r="O1061" i="7" s="1"/>
  <c r="O1060" i="7" a="1"/>
  <c r="O1060" i="7" s="1"/>
  <c r="O1059" i="7" a="1"/>
  <c r="O1059" i="7" s="1"/>
  <c r="O1058" i="7" a="1"/>
  <c r="O1058" i="7" s="1"/>
  <c r="O1057" i="7" a="1"/>
  <c r="O1057" i="7" s="1"/>
  <c r="O1056" i="7" a="1"/>
  <c r="O1056" i="7" s="1"/>
  <c r="O1055" i="7" a="1"/>
  <c r="O1055" i="7" s="1"/>
  <c r="O1054" i="7" a="1"/>
  <c r="O1054" i="7" s="1"/>
  <c r="O1053" i="7" a="1"/>
  <c r="O1053" i="7" s="1"/>
  <c r="O1052" i="7" a="1"/>
  <c r="O1052" i="7" s="1"/>
  <c r="O1051" i="7" a="1"/>
  <c r="O1051" i="7" s="1"/>
  <c r="O1050" i="7" a="1"/>
  <c r="O1050" i="7" s="1"/>
  <c r="O1049" i="7" a="1"/>
  <c r="O1049" i="7" s="1"/>
  <c r="O1048" i="7" a="1"/>
  <c r="O1048" i="7" s="1"/>
  <c r="O1047" i="7" a="1"/>
  <c r="O1047" i="7" s="1"/>
  <c r="O1046" i="7" a="1"/>
  <c r="O1046" i="7" s="1"/>
  <c r="O1045" i="7" a="1"/>
  <c r="O1045" i="7" s="1"/>
  <c r="O1044" i="7" a="1"/>
  <c r="O1044" i="7" s="1"/>
  <c r="O1043" i="7" a="1"/>
  <c r="O1043" i="7" s="1"/>
  <c r="O1042" i="7" a="1"/>
  <c r="O1042" i="7" s="1"/>
  <c r="O1041" i="7" a="1"/>
  <c r="O1041" i="7" s="1"/>
  <c r="O1040" i="7" a="1"/>
  <c r="O1040" i="7" s="1"/>
  <c r="O1039" i="7" a="1"/>
  <c r="O1039" i="7" s="1"/>
  <c r="O1038" i="7" a="1"/>
  <c r="O1038" i="7" s="1"/>
  <c r="O1037" i="7" a="1"/>
  <c r="O1037" i="7" s="1"/>
  <c r="O1036" i="7" a="1"/>
  <c r="O1036" i="7" s="1"/>
  <c r="O1035" i="7" a="1"/>
  <c r="O1035" i="7" s="1"/>
  <c r="O1034" i="7" a="1"/>
  <c r="O1034" i="7" s="1"/>
  <c r="O1033" i="7" a="1"/>
  <c r="O1033" i="7" s="1"/>
  <c r="O1032" i="7" a="1"/>
  <c r="O1032" i="7" s="1"/>
  <c r="O1031" i="7" a="1"/>
  <c r="O1031" i="7" s="1"/>
  <c r="O1030" i="7" a="1"/>
  <c r="O1030" i="7" s="1"/>
  <c r="O1029" i="7" a="1"/>
  <c r="O1029" i="7" s="1"/>
  <c r="O1028" i="7" a="1"/>
  <c r="O1028" i="7" s="1"/>
  <c r="O1027" i="7" a="1"/>
  <c r="O1027" i="7" s="1"/>
  <c r="O1026" i="7" a="1"/>
  <c r="O1026" i="7" s="1"/>
  <c r="O1025" i="7" a="1"/>
  <c r="O1025" i="7" s="1"/>
  <c r="O1024" i="7" a="1"/>
  <c r="O1024" i="7" s="1"/>
  <c r="O1023" i="7" a="1"/>
  <c r="O1023" i="7" s="1"/>
  <c r="O1022" i="7" a="1"/>
  <c r="O1022" i="7" s="1"/>
  <c r="O1021" i="7" a="1"/>
  <c r="O1021" i="7" s="1"/>
  <c r="O1020" i="7" a="1"/>
  <c r="O1020" i="7" s="1"/>
  <c r="O1019" i="7" a="1"/>
  <c r="O1019" i="7" s="1"/>
  <c r="O1018" i="7"/>
  <c r="O1018" i="7" a="1"/>
  <c r="O1017" i="7" a="1"/>
  <c r="O1017" i="7" s="1"/>
  <c r="O1016" i="7" a="1"/>
  <c r="O1016" i="7" s="1"/>
  <c r="O1015" i="7" a="1"/>
  <c r="O1015" i="7" s="1"/>
  <c r="O1014" i="7" a="1"/>
  <c r="O1014" i="7" s="1"/>
  <c r="O1013" i="7" a="1"/>
  <c r="O1013" i="7" s="1"/>
  <c r="O1012" i="7" a="1"/>
  <c r="O1012" i="7" s="1"/>
  <c r="O1011" i="7"/>
  <c r="O1011" i="7" a="1"/>
  <c r="O1010" i="7" a="1"/>
  <c r="O1010" i="7" s="1"/>
  <c r="O1009" i="7" a="1"/>
  <c r="O1009" i="7" s="1"/>
  <c r="O1008" i="7" a="1"/>
  <c r="O1008" i="7" s="1"/>
  <c r="O1007" i="7" a="1"/>
  <c r="O1007" i="7" s="1"/>
  <c r="O1006" i="7" a="1"/>
  <c r="O1006" i="7" s="1"/>
  <c r="O1005" i="7" a="1"/>
  <c r="O1005" i="7" s="1"/>
  <c r="O1004" i="7" a="1"/>
  <c r="O1004" i="7" s="1"/>
  <c r="O1003" i="7" a="1"/>
  <c r="O1003" i="7" s="1"/>
  <c r="O1002" i="7" a="1"/>
  <c r="O1002" i="7" s="1"/>
  <c r="O1001" i="7" a="1"/>
  <c r="O1001" i="7" s="1"/>
  <c r="O1000" i="7" a="1"/>
  <c r="O1000" i="7" s="1"/>
  <c r="O999" i="7" a="1"/>
  <c r="O999" i="7" s="1"/>
  <c r="O998" i="7" a="1"/>
  <c r="O998" i="7" s="1"/>
  <c r="O997" i="7" a="1"/>
  <c r="O997" i="7" s="1"/>
  <c r="O996" i="7" a="1"/>
  <c r="O996" i="7" s="1"/>
  <c r="O995" i="7" a="1"/>
  <c r="O995" i="7" s="1"/>
  <c r="O994" i="7" a="1"/>
  <c r="O994" i="7" s="1"/>
  <c r="O993" i="7" a="1"/>
  <c r="O993" i="7" s="1"/>
  <c r="O992" i="7" a="1"/>
  <c r="O992" i="7" s="1"/>
  <c r="O991" i="7" a="1"/>
  <c r="O991" i="7" s="1"/>
  <c r="O990" i="7" a="1"/>
  <c r="O990" i="7" s="1"/>
  <c r="O989" i="7" a="1"/>
  <c r="O989" i="7" s="1"/>
  <c r="O988" i="7" a="1"/>
  <c r="O988" i="7" s="1"/>
  <c r="O987" i="7" a="1"/>
  <c r="O987" i="7" s="1"/>
  <c r="O986" i="7"/>
  <c r="O986" i="7" a="1"/>
  <c r="O985" i="7" a="1"/>
  <c r="O985" i="7" s="1"/>
  <c r="O984" i="7" a="1"/>
  <c r="O984" i="7" s="1"/>
  <c r="O983" i="7" a="1"/>
  <c r="O983" i="7" s="1"/>
  <c r="O982" i="7" a="1"/>
  <c r="O982" i="7" s="1"/>
  <c r="O981" i="7" a="1"/>
  <c r="O981" i="7" s="1"/>
  <c r="O980" i="7" a="1"/>
  <c r="O980" i="7" s="1"/>
  <c r="O979" i="7" a="1"/>
  <c r="O979" i="7" s="1"/>
  <c r="O978" i="7" a="1"/>
  <c r="O978" i="7" s="1"/>
  <c r="O977" i="7"/>
  <c r="O977" i="7" a="1"/>
  <c r="O976" i="7" a="1"/>
  <c r="O976" i="7" s="1"/>
  <c r="O975" i="7" a="1"/>
  <c r="O975" i="7" s="1"/>
  <c r="O974" i="7" a="1"/>
  <c r="O974" i="7" s="1"/>
  <c r="O973" i="7" a="1"/>
  <c r="O973" i="7" s="1"/>
  <c r="O972" i="7" a="1"/>
  <c r="O972" i="7" s="1"/>
  <c r="O971" i="7" a="1"/>
  <c r="O971" i="7" s="1"/>
  <c r="O970" i="7" a="1"/>
  <c r="O970" i="7" s="1"/>
  <c r="O969" i="7" a="1"/>
  <c r="O969" i="7" s="1"/>
  <c r="O968" i="7" a="1"/>
  <c r="O968" i="7" s="1"/>
  <c r="O967" i="7" a="1"/>
  <c r="O967" i="7" s="1"/>
  <c r="O966" i="7" a="1"/>
  <c r="O966" i="7" s="1"/>
  <c r="O965" i="7" a="1"/>
  <c r="O965" i="7" s="1"/>
  <c r="O964" i="7" a="1"/>
  <c r="O964" i="7" s="1"/>
  <c r="O963" i="7" a="1"/>
  <c r="O963" i="7" s="1"/>
  <c r="O962" i="7" a="1"/>
  <c r="O962" i="7" s="1"/>
  <c r="O961" i="7" a="1"/>
  <c r="O961" i="7" s="1"/>
  <c r="O960" i="7" a="1"/>
  <c r="O960" i="7" s="1"/>
  <c r="O959" i="7" a="1"/>
  <c r="O959" i="7" s="1"/>
  <c r="O958" i="7" a="1"/>
  <c r="O958" i="7" s="1"/>
  <c r="O957" i="7"/>
  <c r="O957" i="7" a="1"/>
  <c r="O956" i="7" a="1"/>
  <c r="O956" i="7" s="1"/>
  <c r="O955" i="7" a="1"/>
  <c r="O955" i="7" s="1"/>
  <c r="O954" i="7"/>
  <c r="O954" i="7" a="1"/>
  <c r="O953" i="7" a="1"/>
  <c r="O953" i="7" s="1"/>
  <c r="O952" i="7" a="1"/>
  <c r="O952" i="7" s="1"/>
  <c r="O951" i="7" a="1"/>
  <c r="O951" i="7" s="1"/>
  <c r="O950" i="7" a="1"/>
  <c r="O950" i="7" s="1"/>
  <c r="O949" i="7" a="1"/>
  <c r="O949" i="7" s="1"/>
  <c r="O948" i="7" a="1"/>
  <c r="O948" i="7" s="1"/>
  <c r="O947" i="7" a="1"/>
  <c r="O947" i="7" s="1"/>
  <c r="O946" i="7" a="1"/>
  <c r="O946" i="7" s="1"/>
  <c r="O945" i="7" a="1"/>
  <c r="O945" i="7" s="1"/>
  <c r="O944" i="7" a="1"/>
  <c r="O944" i="7" s="1"/>
  <c r="O943" i="7" a="1"/>
  <c r="O943" i="7" s="1"/>
  <c r="O942" i="7" a="1"/>
  <c r="O942" i="7" s="1"/>
  <c r="O941" i="7" a="1"/>
  <c r="O941" i="7" s="1"/>
  <c r="O940" i="7" a="1"/>
  <c r="O940" i="7" s="1"/>
  <c r="O939" i="7" a="1"/>
  <c r="O939" i="7" s="1"/>
  <c r="O938" i="7" a="1"/>
  <c r="O938" i="7" s="1"/>
  <c r="O937" i="7" a="1"/>
  <c r="O937" i="7" s="1"/>
  <c r="O936" i="7" a="1"/>
  <c r="O936" i="7" s="1"/>
  <c r="O935" i="7" a="1"/>
  <c r="O935" i="7" s="1"/>
  <c r="O934" i="7" a="1"/>
  <c r="O934" i="7" s="1"/>
  <c r="O933" i="7" a="1"/>
  <c r="O933" i="7" s="1"/>
  <c r="O932" i="7" a="1"/>
  <c r="O932" i="7" s="1"/>
  <c r="O931" i="7" a="1"/>
  <c r="O931" i="7" s="1"/>
  <c r="O930" i="7" a="1"/>
  <c r="O930" i="7" s="1"/>
  <c r="O929" i="7" a="1"/>
  <c r="O929" i="7" s="1"/>
  <c r="O928" i="7" a="1"/>
  <c r="O928" i="7" s="1"/>
  <c r="O927" i="7" a="1"/>
  <c r="O927" i="7" s="1"/>
  <c r="O926" i="7" a="1"/>
  <c r="O926" i="7" s="1"/>
  <c r="O925" i="7" a="1"/>
  <c r="O925" i="7" s="1"/>
  <c r="O924" i="7" a="1"/>
  <c r="O924" i="7" s="1"/>
  <c r="O923" i="7" a="1"/>
  <c r="O923" i="7" s="1"/>
  <c r="O922" i="7" a="1"/>
  <c r="O922" i="7" s="1"/>
  <c r="O921" i="7" a="1"/>
  <c r="O921" i="7" s="1"/>
  <c r="O920" i="7" a="1"/>
  <c r="O920" i="7" s="1"/>
  <c r="O919" i="7" a="1"/>
  <c r="O919" i="7" s="1"/>
  <c r="O918" i="7" a="1"/>
  <c r="O918" i="7" s="1"/>
  <c r="O917" i="7" a="1"/>
  <c r="O917" i="7" s="1"/>
  <c r="O916" i="7" a="1"/>
  <c r="O916" i="7" s="1"/>
  <c r="O915" i="7" a="1"/>
  <c r="O915" i="7" s="1"/>
  <c r="O914" i="7" a="1"/>
  <c r="O914" i="7" s="1"/>
  <c r="O913" i="7" a="1"/>
  <c r="O913" i="7" s="1"/>
  <c r="O912" i="7" a="1"/>
  <c r="O912" i="7" s="1"/>
  <c r="O911" i="7" a="1"/>
  <c r="O911" i="7" s="1"/>
  <c r="O910" i="7" a="1"/>
  <c r="O910" i="7" s="1"/>
  <c r="O909" i="7" a="1"/>
  <c r="O909" i="7" s="1"/>
  <c r="O908" i="7" a="1"/>
  <c r="O908" i="7" s="1"/>
  <c r="O907" i="7" a="1"/>
  <c r="O907" i="7" s="1"/>
  <c r="O906" i="7" a="1"/>
  <c r="O906" i="7" s="1"/>
  <c r="O905" i="7" a="1"/>
  <c r="O905" i="7" s="1"/>
  <c r="O904" i="7" a="1"/>
  <c r="O904" i="7" s="1"/>
  <c r="O903" i="7" a="1"/>
  <c r="O903" i="7" s="1"/>
  <c r="O902" i="7" a="1"/>
  <c r="O902" i="7" s="1"/>
  <c r="O901" i="7" a="1"/>
  <c r="O901" i="7" s="1"/>
  <c r="O900" i="7" a="1"/>
  <c r="O900" i="7" s="1"/>
  <c r="O899" i="7"/>
  <c r="O899" i="7" a="1"/>
  <c r="O898" i="7" a="1"/>
  <c r="O898" i="7" s="1"/>
  <c r="O897" i="7" a="1"/>
  <c r="O897" i="7" s="1"/>
  <c r="O896" i="7" a="1"/>
  <c r="O896" i="7" s="1"/>
  <c r="O895" i="7" a="1"/>
  <c r="O895" i="7" s="1"/>
  <c r="O894" i="7" a="1"/>
  <c r="O894" i="7" s="1"/>
  <c r="O893" i="7" a="1"/>
  <c r="O893" i="7" s="1"/>
  <c r="O892" i="7" a="1"/>
  <c r="O892" i="7" s="1"/>
  <c r="O891" i="7" a="1"/>
  <c r="O891" i="7" s="1"/>
  <c r="O890" i="7" a="1"/>
  <c r="O890" i="7" s="1"/>
  <c r="O889" i="7" a="1"/>
  <c r="O889" i="7" s="1"/>
  <c r="O888" i="7" a="1"/>
  <c r="O888" i="7" s="1"/>
  <c r="O887" i="7" a="1"/>
  <c r="O887" i="7" s="1"/>
  <c r="O886" i="7" a="1"/>
  <c r="O886" i="7" s="1"/>
  <c r="O885" i="7" a="1"/>
  <c r="O885" i="7" s="1"/>
  <c r="O884" i="7" a="1"/>
  <c r="O884" i="7" s="1"/>
  <c r="O883" i="7" a="1"/>
  <c r="O883" i="7" s="1"/>
  <c r="O882" i="7" a="1"/>
  <c r="O882" i="7" s="1"/>
  <c r="O881" i="7" a="1"/>
  <c r="O881" i="7" s="1"/>
  <c r="O880" i="7" a="1"/>
  <c r="O880" i="7" s="1"/>
  <c r="O879" i="7" a="1"/>
  <c r="O879" i="7" s="1"/>
  <c r="O878" i="7" a="1"/>
  <c r="O878" i="7" s="1"/>
  <c r="O877" i="7" a="1"/>
  <c r="O877" i="7" s="1"/>
  <c r="O876" i="7" a="1"/>
  <c r="O876" i="7" s="1"/>
  <c r="O875" i="7" a="1"/>
  <c r="O875" i="7" s="1"/>
  <c r="O874" i="7" a="1"/>
  <c r="O874" i="7" s="1"/>
  <c r="O873" i="7" a="1"/>
  <c r="O873" i="7" s="1"/>
  <c r="O872" i="7" a="1"/>
  <c r="O872" i="7" s="1"/>
  <c r="O871" i="7" a="1"/>
  <c r="O871" i="7" s="1"/>
  <c r="O870" i="7" a="1"/>
  <c r="O870" i="7" s="1"/>
  <c r="O869" i="7" a="1"/>
  <c r="O869" i="7" s="1"/>
  <c r="O868" i="7" a="1"/>
  <c r="O868" i="7" s="1"/>
  <c r="O867" i="7"/>
  <c r="O867" i="7" a="1"/>
  <c r="O866" i="7" a="1"/>
  <c r="O866" i="7" s="1"/>
  <c r="O865" i="7"/>
  <c r="O865" i="7" a="1"/>
  <c r="O864" i="7" a="1"/>
  <c r="O864" i="7" s="1"/>
  <c r="O863" i="7" a="1"/>
  <c r="O863" i="7" s="1"/>
  <c r="O862" i="7" a="1"/>
  <c r="O862" i="7" s="1"/>
  <c r="O861" i="7" a="1"/>
  <c r="O861" i="7" s="1"/>
  <c r="O860" i="7" a="1"/>
  <c r="O860" i="7" s="1"/>
  <c r="O859" i="7" a="1"/>
  <c r="O859" i="7" s="1"/>
  <c r="O858" i="7"/>
  <c r="O858" i="7" a="1"/>
  <c r="O857" i="7" a="1"/>
  <c r="O857" i="7" s="1"/>
  <c r="O856" i="7" a="1"/>
  <c r="O856" i="7" s="1"/>
  <c r="O855" i="7" a="1"/>
  <c r="O855" i="7" s="1"/>
  <c r="O854" i="7" a="1"/>
  <c r="O854" i="7" s="1"/>
  <c r="O853" i="7" a="1"/>
  <c r="O853" i="7" s="1"/>
  <c r="O852" i="7" a="1"/>
  <c r="O852" i="7" s="1"/>
  <c r="O851" i="7" a="1"/>
  <c r="O851" i="7" s="1"/>
  <c r="O850" i="7" a="1"/>
  <c r="O850" i="7" s="1"/>
  <c r="O849" i="7" a="1"/>
  <c r="O849" i="7" s="1"/>
  <c r="O848" i="7" a="1"/>
  <c r="O848" i="7" s="1"/>
  <c r="O847" i="7" a="1"/>
  <c r="O847" i="7" s="1"/>
  <c r="O846" i="7" a="1"/>
  <c r="O846" i="7" s="1"/>
  <c r="O845" i="7"/>
  <c r="O845" i="7" a="1"/>
  <c r="O844" i="7" a="1"/>
  <c r="O844" i="7" s="1"/>
  <c r="O843" i="7" a="1"/>
  <c r="O843" i="7" s="1"/>
  <c r="O842" i="7" a="1"/>
  <c r="O842" i="7" s="1"/>
  <c r="O841" i="7" a="1"/>
  <c r="O841" i="7" s="1"/>
  <c r="O840" i="7" a="1"/>
  <c r="O840" i="7" s="1"/>
  <c r="O839" i="7" a="1"/>
  <c r="O839" i="7" s="1"/>
  <c r="O838" i="7" a="1"/>
  <c r="O838" i="7" s="1"/>
  <c r="O837" i="7" a="1"/>
  <c r="O837" i="7" s="1"/>
  <c r="O836" i="7" a="1"/>
  <c r="O836" i="7" s="1"/>
  <c r="O835" i="7" a="1"/>
  <c r="O835" i="7" s="1"/>
  <c r="O834" i="7" a="1"/>
  <c r="O834" i="7" s="1"/>
  <c r="O833" i="7" a="1"/>
  <c r="O833" i="7" s="1"/>
  <c r="O832" i="7" a="1"/>
  <c r="O832" i="7" s="1"/>
  <c r="O831" i="7" a="1"/>
  <c r="O831" i="7" s="1"/>
  <c r="O830" i="7" a="1"/>
  <c r="O830" i="7" s="1"/>
  <c r="O829" i="7" a="1"/>
  <c r="O829" i="7" s="1"/>
  <c r="O828" i="7" a="1"/>
  <c r="O828" i="7" s="1"/>
  <c r="O827" i="7" a="1"/>
  <c r="O827" i="7" s="1"/>
  <c r="O826" i="7" a="1"/>
  <c r="O826" i="7" s="1"/>
  <c r="O825" i="7" a="1"/>
  <c r="O825" i="7" s="1"/>
  <c r="O824" i="7" a="1"/>
  <c r="O824" i="7" s="1"/>
  <c r="O823" i="7" a="1"/>
  <c r="O823" i="7" s="1"/>
  <c r="O822" i="7" a="1"/>
  <c r="O822" i="7" s="1"/>
  <c r="O821" i="7" a="1"/>
  <c r="O821" i="7" s="1"/>
  <c r="O820" i="7" a="1"/>
  <c r="O820" i="7" s="1"/>
  <c r="O819" i="7" a="1"/>
  <c r="O819" i="7" s="1"/>
  <c r="O818" i="7" a="1"/>
  <c r="O818" i="7" s="1"/>
  <c r="O817" i="7" a="1"/>
  <c r="O817" i="7" s="1"/>
  <c r="O816" i="7" a="1"/>
  <c r="O816" i="7" s="1"/>
  <c r="O815" i="7" a="1"/>
  <c r="O815" i="7" s="1"/>
  <c r="O814" i="7" a="1"/>
  <c r="O814" i="7" s="1"/>
  <c r="O813" i="7" a="1"/>
  <c r="O813" i="7" s="1"/>
  <c r="O812" i="7" a="1"/>
  <c r="O812" i="7" s="1"/>
  <c r="O811" i="7" a="1"/>
  <c r="O811" i="7" s="1"/>
  <c r="O810" i="7" a="1"/>
  <c r="O810" i="7" s="1"/>
  <c r="O809" i="7"/>
  <c r="O809" i="7" a="1"/>
  <c r="O808" i="7" a="1"/>
  <c r="O808" i="7" s="1"/>
  <c r="O807" i="7" a="1"/>
  <c r="O807" i="7" s="1"/>
  <c r="O806" i="7"/>
  <c r="O806" i="7" a="1"/>
  <c r="O805" i="7" a="1"/>
  <c r="O805" i="7" s="1"/>
  <c r="O804" i="7" a="1"/>
  <c r="O804" i="7" s="1"/>
  <c r="O803" i="7" a="1"/>
  <c r="O803" i="7" s="1"/>
  <c r="O802" i="7" a="1"/>
  <c r="O802" i="7" s="1"/>
  <c r="O801" i="7" a="1"/>
  <c r="O801" i="7" s="1"/>
  <c r="O800" i="7" a="1"/>
  <c r="O800" i="7" s="1"/>
  <c r="O799" i="7" a="1"/>
  <c r="O799" i="7" s="1"/>
  <c r="O798" i="7" a="1"/>
  <c r="O798" i="7" s="1"/>
  <c r="O797" i="7" a="1"/>
  <c r="O797" i="7" s="1"/>
  <c r="O796" i="7" a="1"/>
  <c r="O796" i="7" s="1"/>
  <c r="O795" i="7" a="1"/>
  <c r="O795" i="7" s="1"/>
  <c r="O794" i="7" a="1"/>
  <c r="O794" i="7" s="1"/>
  <c r="O793" i="7" a="1"/>
  <c r="O793" i="7" s="1"/>
  <c r="O792" i="7" a="1"/>
  <c r="O792" i="7" s="1"/>
  <c r="O791" i="7" a="1"/>
  <c r="O791" i="7" s="1"/>
  <c r="O790" i="7" a="1"/>
  <c r="O790" i="7" s="1"/>
  <c r="O789" i="7" a="1"/>
  <c r="O789" i="7" s="1"/>
  <c r="O788" i="7" a="1"/>
  <c r="O788" i="7" s="1"/>
  <c r="O787" i="7" a="1"/>
  <c r="O787" i="7" s="1"/>
  <c r="O786" i="7" a="1"/>
  <c r="O786" i="7" s="1"/>
  <c r="O785" i="7" a="1"/>
  <c r="O785" i="7" s="1"/>
  <c r="O784" i="7" a="1"/>
  <c r="O784" i="7" s="1"/>
  <c r="O783" i="7"/>
  <c r="O783" i="7" a="1"/>
  <c r="O782" i="7"/>
  <c r="O782" i="7" a="1"/>
  <c r="O781" i="7"/>
  <c r="O781" i="7" a="1"/>
  <c r="O780" i="7" a="1"/>
  <c r="O780" i="7" s="1"/>
  <c r="O779" i="7" a="1"/>
  <c r="O779" i="7" s="1"/>
  <c r="O778" i="7"/>
  <c r="O778" i="7" a="1"/>
  <c r="O777" i="7"/>
  <c r="O777" i="7" a="1"/>
  <c r="O776" i="7" a="1"/>
  <c r="O776" i="7" s="1"/>
  <c r="O775" i="7" a="1"/>
  <c r="O775" i="7" s="1"/>
  <c r="O774" i="7" a="1"/>
  <c r="O774" i="7" s="1"/>
  <c r="O773" i="7" a="1"/>
  <c r="O773" i="7" s="1"/>
  <c r="O772" i="7" a="1"/>
  <c r="O772" i="7" s="1"/>
  <c r="O771" i="7" a="1"/>
  <c r="O771" i="7" s="1"/>
  <c r="O770" i="7" a="1"/>
  <c r="O770" i="7" s="1"/>
  <c r="O769" i="7" a="1"/>
  <c r="O769" i="7" s="1"/>
  <c r="O768" i="7" a="1"/>
  <c r="O768" i="7" s="1"/>
  <c r="O767" i="7" a="1"/>
  <c r="O767" i="7" s="1"/>
  <c r="O766" i="7" a="1"/>
  <c r="O766" i="7" s="1"/>
  <c r="O765" i="7" a="1"/>
  <c r="O765" i="7" s="1"/>
  <c r="O764" i="7" a="1"/>
  <c r="O764" i="7" s="1"/>
  <c r="O763" i="7" a="1"/>
  <c r="O763" i="7" s="1"/>
  <c r="O762" i="7" a="1"/>
  <c r="O762" i="7" s="1"/>
  <c r="O761" i="7" a="1"/>
  <c r="O761" i="7" s="1"/>
  <c r="O760" i="7" a="1"/>
  <c r="O760" i="7" s="1"/>
  <c r="O759" i="7" a="1"/>
  <c r="O759" i="7" s="1"/>
  <c r="O758" i="7" a="1"/>
  <c r="O758" i="7" s="1"/>
  <c r="O757" i="7" a="1"/>
  <c r="O757" i="7" s="1"/>
  <c r="O756" i="7" a="1"/>
  <c r="O756" i="7" s="1"/>
  <c r="O755" i="7"/>
  <c r="O755" i="7" a="1"/>
  <c r="O754" i="7"/>
  <c r="O754" i="7" a="1"/>
  <c r="O753" i="7" a="1"/>
  <c r="O753" i="7" s="1"/>
  <c r="O752" i="7" a="1"/>
  <c r="O752" i="7" s="1"/>
  <c r="O751" i="7" a="1"/>
  <c r="O751" i="7" s="1"/>
  <c r="O750" i="7" a="1"/>
  <c r="O750" i="7" s="1"/>
  <c r="O749" i="7" a="1"/>
  <c r="O749" i="7" s="1"/>
  <c r="O748" i="7" a="1"/>
  <c r="O748" i="7" s="1"/>
  <c r="O747" i="7" a="1"/>
  <c r="O747" i="7" s="1"/>
  <c r="O746" i="7" a="1"/>
  <c r="O746" i="7" s="1"/>
  <c r="O745" i="7" a="1"/>
  <c r="O745" i="7" s="1"/>
  <c r="O744" i="7" a="1"/>
  <c r="O744" i="7" s="1"/>
  <c r="O743" i="7" a="1"/>
  <c r="O743" i="7" s="1"/>
  <c r="O742" i="7" a="1"/>
  <c r="O742" i="7" s="1"/>
  <c r="O741" i="7" a="1"/>
  <c r="O741" i="7" s="1"/>
  <c r="O740" i="7" a="1"/>
  <c r="O740" i="7" s="1"/>
  <c r="O739" i="7" a="1"/>
  <c r="O739" i="7" s="1"/>
  <c r="O738" i="7" a="1"/>
  <c r="O738" i="7" s="1"/>
  <c r="O737" i="7" a="1"/>
  <c r="O737" i="7" s="1"/>
  <c r="O736" i="7" a="1"/>
  <c r="O736" i="7" s="1"/>
  <c r="O735" i="7" a="1"/>
  <c r="O735" i="7" s="1"/>
  <c r="O734" i="7"/>
  <c r="O734" i="7" a="1"/>
  <c r="O733" i="7" a="1"/>
  <c r="O733" i="7" s="1"/>
  <c r="O732" i="7" a="1"/>
  <c r="O732" i="7" s="1"/>
  <c r="O731" i="7" a="1"/>
  <c r="O731" i="7" s="1"/>
  <c r="O730" i="7" a="1"/>
  <c r="O730" i="7" s="1"/>
  <c r="O729" i="7" a="1"/>
  <c r="O729" i="7" s="1"/>
  <c r="O728" i="7" a="1"/>
  <c r="O728" i="7" s="1"/>
  <c r="O727" i="7" a="1"/>
  <c r="O727" i="7" s="1"/>
  <c r="O726" i="7" a="1"/>
  <c r="O726" i="7" s="1"/>
  <c r="O725" i="7" a="1"/>
  <c r="O725" i="7" s="1"/>
  <c r="O724" i="7" a="1"/>
  <c r="O724" i="7" s="1"/>
  <c r="O723" i="7" a="1"/>
  <c r="O723" i="7" s="1"/>
  <c r="O722" i="7"/>
  <c r="O722" i="7" a="1"/>
  <c r="O721" i="7" a="1"/>
  <c r="O721" i="7" s="1"/>
  <c r="O720" i="7" a="1"/>
  <c r="O720" i="7" s="1"/>
  <c r="O719" i="7" a="1"/>
  <c r="O719" i="7" s="1"/>
  <c r="O718" i="7" a="1"/>
  <c r="O718" i="7" s="1"/>
  <c r="O717" i="7" a="1"/>
  <c r="O717" i="7" s="1"/>
  <c r="O716" i="7" a="1"/>
  <c r="O716" i="7" s="1"/>
  <c r="O715" i="7" a="1"/>
  <c r="O715" i="7" s="1"/>
  <c r="O714" i="7" a="1"/>
  <c r="O714" i="7" s="1"/>
  <c r="O713" i="7" a="1"/>
  <c r="O713" i="7" s="1"/>
  <c r="O712" i="7" a="1"/>
  <c r="O712" i="7" s="1"/>
  <c r="O711" i="7" a="1"/>
  <c r="O711" i="7" s="1"/>
  <c r="O710" i="7" a="1"/>
  <c r="O710" i="7" s="1"/>
  <c r="O709" i="7" a="1"/>
  <c r="O709" i="7" s="1"/>
  <c r="O708" i="7" a="1"/>
  <c r="O708" i="7" s="1"/>
  <c r="O707" i="7" a="1"/>
  <c r="O707" i="7" s="1"/>
  <c r="O706" i="7" a="1"/>
  <c r="O706" i="7" s="1"/>
  <c r="O705" i="7" a="1"/>
  <c r="O705" i="7" s="1"/>
  <c r="O704" i="7" a="1"/>
  <c r="O704" i="7" s="1"/>
  <c r="O703" i="7" a="1"/>
  <c r="O703" i="7" s="1"/>
  <c r="O702" i="7" a="1"/>
  <c r="O702" i="7" s="1"/>
  <c r="O701" i="7" a="1"/>
  <c r="O701" i="7" s="1"/>
  <c r="O700" i="7" a="1"/>
  <c r="O700" i="7" s="1"/>
  <c r="O699" i="7" a="1"/>
  <c r="O699" i="7" s="1"/>
  <c r="O698" i="7" a="1"/>
  <c r="O698" i="7" s="1"/>
  <c r="O697" i="7" a="1"/>
  <c r="O697" i="7" s="1"/>
  <c r="O696" i="7" a="1"/>
  <c r="O696" i="7" s="1"/>
  <c r="O695" i="7" a="1"/>
  <c r="O695" i="7" s="1"/>
  <c r="O694" i="7" a="1"/>
  <c r="O694" i="7" s="1"/>
  <c r="O693" i="7" a="1"/>
  <c r="O693" i="7" s="1"/>
  <c r="O692" i="7" a="1"/>
  <c r="O692" i="7" s="1"/>
  <c r="O691" i="7" a="1"/>
  <c r="O691" i="7" s="1"/>
  <c r="O690" i="7" a="1"/>
  <c r="O690" i="7" s="1"/>
  <c r="O689" i="7" a="1"/>
  <c r="O689" i="7" s="1"/>
  <c r="O688" i="7" a="1"/>
  <c r="O688" i="7" s="1"/>
  <c r="O687" i="7" a="1"/>
  <c r="O687" i="7" s="1"/>
  <c r="O686" i="7" a="1"/>
  <c r="O686" i="7" s="1"/>
  <c r="O685" i="7" a="1"/>
  <c r="O685" i="7" s="1"/>
  <c r="O684" i="7" a="1"/>
  <c r="O684" i="7" s="1"/>
  <c r="O683" i="7" a="1"/>
  <c r="O683" i="7" s="1"/>
  <c r="O682" i="7" a="1"/>
  <c r="O682" i="7" s="1"/>
  <c r="O681" i="7" a="1"/>
  <c r="O681" i="7" s="1"/>
  <c r="O680" i="7" a="1"/>
  <c r="O680" i="7" s="1"/>
  <c r="O679" i="7" a="1"/>
  <c r="O679" i="7" s="1"/>
  <c r="O678" i="7" a="1"/>
  <c r="O678" i="7" s="1"/>
  <c r="O677" i="7" a="1"/>
  <c r="O677" i="7" s="1"/>
  <c r="O676" i="7" a="1"/>
  <c r="O676" i="7" s="1"/>
  <c r="O675" i="7" a="1"/>
  <c r="O675" i="7" s="1"/>
  <c r="O674" i="7" a="1"/>
  <c r="O674" i="7" s="1"/>
  <c r="O673" i="7" a="1"/>
  <c r="O673" i="7" s="1"/>
  <c r="O672" i="7" a="1"/>
  <c r="O672" i="7" s="1"/>
  <c r="O671" i="7" a="1"/>
  <c r="O671" i="7" s="1"/>
  <c r="O670" i="7" a="1"/>
  <c r="O670" i="7" s="1"/>
  <c r="O669" i="7" a="1"/>
  <c r="O669" i="7" s="1"/>
  <c r="O668" i="7" a="1"/>
  <c r="O668" i="7" s="1"/>
  <c r="O667" i="7" a="1"/>
  <c r="O667" i="7" s="1"/>
  <c r="O666" i="7" a="1"/>
  <c r="O666" i="7" s="1"/>
  <c r="O665" i="7" a="1"/>
  <c r="O665" i="7" s="1"/>
  <c r="O664" i="7" a="1"/>
  <c r="O664" i="7" s="1"/>
  <c r="O663" i="7" a="1"/>
  <c r="O663" i="7" s="1"/>
  <c r="O662" i="7" a="1"/>
  <c r="O662" i="7" s="1"/>
  <c r="O661" i="7" a="1"/>
  <c r="O661" i="7" s="1"/>
  <c r="O660" i="7" a="1"/>
  <c r="O660" i="7" s="1"/>
  <c r="O659" i="7" a="1"/>
  <c r="O659" i="7" s="1"/>
  <c r="O658" i="7" a="1"/>
  <c r="O658" i="7" s="1"/>
  <c r="O657" i="7" a="1"/>
  <c r="O657" i="7" s="1"/>
  <c r="O656" i="7" a="1"/>
  <c r="O656" i="7" s="1"/>
  <c r="O655" i="7" a="1"/>
  <c r="O655" i="7" s="1"/>
  <c r="O654" i="7" a="1"/>
  <c r="O654" i="7" s="1"/>
  <c r="O653" i="7" a="1"/>
  <c r="O653" i="7" s="1"/>
  <c r="O652" i="7" a="1"/>
  <c r="O652" i="7" s="1"/>
  <c r="O651" i="7" a="1"/>
  <c r="O651" i="7" s="1"/>
  <c r="O650" i="7" a="1"/>
  <c r="O650" i="7" s="1"/>
  <c r="O649" i="7" a="1"/>
  <c r="O649" i="7" s="1"/>
  <c r="O648" i="7" a="1"/>
  <c r="O648" i="7" s="1"/>
  <c r="O647" i="7" a="1"/>
  <c r="O647" i="7" s="1"/>
  <c r="O646" i="7" a="1"/>
  <c r="O646" i="7" s="1"/>
  <c r="O645" i="7" a="1"/>
  <c r="O645" i="7" s="1"/>
  <c r="O644" i="7" a="1"/>
  <c r="O644" i="7" s="1"/>
  <c r="O643" i="7" a="1"/>
  <c r="O643" i="7" s="1"/>
  <c r="O642" i="7" a="1"/>
  <c r="O642" i="7" s="1"/>
  <c r="O641" i="7" a="1"/>
  <c r="O641" i="7" s="1"/>
  <c r="O640" i="7" a="1"/>
  <c r="O640" i="7" s="1"/>
  <c r="O639" i="7" a="1"/>
  <c r="O639" i="7" s="1"/>
  <c r="O638" i="7" a="1"/>
  <c r="O638" i="7" s="1"/>
  <c r="O637" i="7" a="1"/>
  <c r="O637" i="7" s="1"/>
  <c r="O636" i="7" a="1"/>
  <c r="O636" i="7" s="1"/>
  <c r="O635" i="7" a="1"/>
  <c r="O635" i="7" s="1"/>
  <c r="O634" i="7" a="1"/>
  <c r="O634" i="7" s="1"/>
  <c r="O633" i="7" a="1"/>
  <c r="O633" i="7" s="1"/>
  <c r="O632" i="7" a="1"/>
  <c r="O632" i="7" s="1"/>
  <c r="O631" i="7" a="1"/>
  <c r="O631" i="7" s="1"/>
  <c r="O630" i="7" a="1"/>
  <c r="O630" i="7" s="1"/>
  <c r="O629" i="7" a="1"/>
  <c r="O629" i="7" s="1"/>
  <c r="O628" i="7" a="1"/>
  <c r="O628" i="7" s="1"/>
  <c r="O627" i="7" a="1"/>
  <c r="O627" i="7" s="1"/>
  <c r="O626" i="7" a="1"/>
  <c r="O626" i="7" s="1"/>
  <c r="O625" i="7" a="1"/>
  <c r="O625" i="7" s="1"/>
  <c r="O624" i="7" a="1"/>
  <c r="O624" i="7" s="1"/>
  <c r="O623" i="7" a="1"/>
  <c r="O623" i="7" s="1"/>
  <c r="O622" i="7" a="1"/>
  <c r="O622" i="7" s="1"/>
  <c r="O621" i="7" a="1"/>
  <c r="O621" i="7" s="1"/>
  <c r="O620" i="7" a="1"/>
  <c r="O620" i="7" s="1"/>
  <c r="O619" i="7" a="1"/>
  <c r="O619" i="7" s="1"/>
  <c r="O618" i="7" a="1"/>
  <c r="O618" i="7" s="1"/>
  <c r="O617" i="7" a="1"/>
  <c r="O617" i="7" s="1"/>
  <c r="O616" i="7" a="1"/>
  <c r="O616" i="7" s="1"/>
  <c r="O615" i="7" a="1"/>
  <c r="O615" i="7" s="1"/>
  <c r="O614" i="7" a="1"/>
  <c r="O614" i="7" s="1"/>
  <c r="O613" i="7" a="1"/>
  <c r="O613" i="7" s="1"/>
  <c r="O612" i="7" a="1"/>
  <c r="O612" i="7" s="1"/>
  <c r="O611" i="7" a="1"/>
  <c r="O611" i="7" s="1"/>
  <c r="O610" i="7" a="1"/>
  <c r="O610" i="7" s="1"/>
  <c r="O609" i="7" a="1"/>
  <c r="O609" i="7" s="1"/>
  <c r="O608" i="7" a="1"/>
  <c r="O608" i="7" s="1"/>
  <c r="O607" i="7" a="1"/>
  <c r="O607" i="7" s="1"/>
  <c r="O606" i="7" a="1"/>
  <c r="O606" i="7" s="1"/>
  <c r="O605" i="7" a="1"/>
  <c r="O605" i="7" s="1"/>
  <c r="O604" i="7" a="1"/>
  <c r="O604" i="7" s="1"/>
  <c r="O603" i="7" a="1"/>
  <c r="O603" i="7" s="1"/>
  <c r="O602" i="7" a="1"/>
  <c r="O602" i="7" s="1"/>
  <c r="O601" i="7" a="1"/>
  <c r="O601" i="7" s="1"/>
  <c r="O600" i="7" a="1"/>
  <c r="O600" i="7" s="1"/>
  <c r="O599" i="7" a="1"/>
  <c r="O599" i="7" s="1"/>
  <c r="O598" i="7" a="1"/>
  <c r="O598" i="7" s="1"/>
  <c r="O597" i="7" a="1"/>
  <c r="O597" i="7" s="1"/>
  <c r="O596" i="7" a="1"/>
  <c r="O596" i="7" s="1"/>
  <c r="O595" i="7" a="1"/>
  <c r="O595" i="7" s="1"/>
  <c r="O594" i="7" a="1"/>
  <c r="O594" i="7" s="1"/>
  <c r="O593" i="7" a="1"/>
  <c r="O593" i="7" s="1"/>
  <c r="O592" i="7" a="1"/>
  <c r="O592" i="7" s="1"/>
  <c r="O591" i="7" a="1"/>
  <c r="O591" i="7" s="1"/>
  <c r="O590" i="7" a="1"/>
  <c r="O590" i="7" s="1"/>
  <c r="O589" i="7" a="1"/>
  <c r="O589" i="7" s="1"/>
  <c r="O588" i="7" a="1"/>
  <c r="O588" i="7" s="1"/>
  <c r="O587" i="7" a="1"/>
  <c r="O587" i="7" s="1"/>
  <c r="O586" i="7" a="1"/>
  <c r="O586" i="7" s="1"/>
  <c r="O585" i="7" a="1"/>
  <c r="O585" i="7" s="1"/>
  <c r="O584" i="7" a="1"/>
  <c r="O584" i="7" s="1"/>
  <c r="O583" i="7" a="1"/>
  <c r="O583" i="7" s="1"/>
  <c r="O582" i="7" a="1"/>
  <c r="O582" i="7" s="1"/>
  <c r="O581" i="7" a="1"/>
  <c r="O581" i="7" s="1"/>
  <c r="O580" i="7" a="1"/>
  <c r="O580" i="7" s="1"/>
  <c r="O579" i="7" a="1"/>
  <c r="O579" i="7" s="1"/>
  <c r="O578" i="7" a="1"/>
  <c r="O578" i="7" s="1"/>
  <c r="O577" i="7" a="1"/>
  <c r="O577" i="7" s="1"/>
  <c r="O576" i="7" a="1"/>
  <c r="O576" i="7" s="1"/>
  <c r="O575" i="7" a="1"/>
  <c r="O575" i="7" s="1"/>
  <c r="O574" i="7" a="1"/>
  <c r="O574" i="7" s="1"/>
  <c r="O573" i="7" a="1"/>
  <c r="O573" i="7" s="1"/>
  <c r="O572" i="7" a="1"/>
  <c r="O572" i="7" s="1"/>
  <c r="O571" i="7" a="1"/>
  <c r="O571" i="7" s="1"/>
  <c r="O570" i="7" a="1"/>
  <c r="O570" i="7" s="1"/>
  <c r="O569" i="7" a="1"/>
  <c r="O569" i="7" s="1"/>
  <c r="O568" i="7" a="1"/>
  <c r="O568" i="7" s="1"/>
  <c r="O567" i="7" a="1"/>
  <c r="O567" i="7" s="1"/>
  <c r="O566" i="7" a="1"/>
  <c r="O566" i="7" s="1"/>
  <c r="O565" i="7" a="1"/>
  <c r="O565" i="7" s="1"/>
  <c r="O564" i="7" a="1"/>
  <c r="O564" i="7" s="1"/>
  <c r="O563" i="7" a="1"/>
  <c r="O563" i="7" s="1"/>
  <c r="O562" i="7" a="1"/>
  <c r="O562" i="7" s="1"/>
  <c r="O561" i="7" a="1"/>
  <c r="O561" i="7" s="1"/>
  <c r="O560" i="7" a="1"/>
  <c r="O560" i="7" s="1"/>
  <c r="O559" i="7" a="1"/>
  <c r="O559" i="7" s="1"/>
  <c r="O558" i="7" a="1"/>
  <c r="O558" i="7" s="1"/>
  <c r="O557" i="7" a="1"/>
  <c r="O557" i="7" s="1"/>
  <c r="O556" i="7" a="1"/>
  <c r="O556" i="7" s="1"/>
  <c r="O555" i="7" a="1"/>
  <c r="O555" i="7" s="1"/>
  <c r="O554" i="7" a="1"/>
  <c r="O554" i="7" s="1"/>
  <c r="O553" i="7" a="1"/>
  <c r="O553" i="7" s="1"/>
  <c r="O552" i="7" a="1"/>
  <c r="O552" i="7" s="1"/>
  <c r="O551" i="7" a="1"/>
  <c r="O551" i="7" s="1"/>
  <c r="O550" i="7" a="1"/>
  <c r="O550" i="7" s="1"/>
  <c r="O549" i="7" a="1"/>
  <c r="O549" i="7" s="1"/>
  <c r="O548" i="7" a="1"/>
  <c r="O548" i="7" s="1"/>
  <c r="O547" i="7" a="1"/>
  <c r="O547" i="7" s="1"/>
  <c r="O546" i="7" a="1"/>
  <c r="O546" i="7" s="1"/>
  <c r="O545" i="7" a="1"/>
  <c r="O545" i="7" s="1"/>
  <c r="O544" i="7" a="1"/>
  <c r="O544" i="7" s="1"/>
  <c r="O543" i="7" a="1"/>
  <c r="O543" i="7" s="1"/>
  <c r="O542" i="7" a="1"/>
  <c r="O542" i="7" s="1"/>
  <c r="O541" i="7" a="1"/>
  <c r="O541" i="7" s="1"/>
  <c r="O540" i="7" a="1"/>
  <c r="O540" i="7" s="1"/>
  <c r="O539" i="7"/>
  <c r="O539" i="7" a="1"/>
  <c r="O538" i="7" a="1"/>
  <c r="O538" i="7" s="1"/>
  <c r="O537" i="7" a="1"/>
  <c r="O537" i="7" s="1"/>
  <c r="O536" i="7" a="1"/>
  <c r="O536" i="7" s="1"/>
  <c r="O535" i="7" a="1"/>
  <c r="O535" i="7" s="1"/>
  <c r="O534" i="7" a="1"/>
  <c r="O534" i="7" s="1"/>
  <c r="O533" i="7" a="1"/>
  <c r="O533" i="7" s="1"/>
  <c r="O532" i="7" a="1"/>
  <c r="O532" i="7" s="1"/>
  <c r="O531" i="7" a="1"/>
  <c r="O531" i="7" s="1"/>
  <c r="O530" i="7" a="1"/>
  <c r="O530" i="7" s="1"/>
  <c r="O529" i="7" a="1"/>
  <c r="O529" i="7" s="1"/>
  <c r="O528" i="7" a="1"/>
  <c r="O528" i="7" s="1"/>
  <c r="O527" i="7" a="1"/>
  <c r="O527" i="7" s="1"/>
  <c r="O526" i="7" a="1"/>
  <c r="O526" i="7" s="1"/>
  <c r="O525" i="7" a="1"/>
  <c r="O525" i="7" s="1"/>
  <c r="O524" i="7" a="1"/>
  <c r="O524" i="7" s="1"/>
  <c r="O523" i="7"/>
  <c r="O523" i="7" a="1"/>
  <c r="O522" i="7" a="1"/>
  <c r="O522" i="7" s="1"/>
  <c r="O521" i="7" a="1"/>
  <c r="O521" i="7" s="1"/>
  <c r="O520" i="7" a="1"/>
  <c r="O520" i="7" s="1"/>
  <c r="O519" i="7" a="1"/>
  <c r="O519" i="7" s="1"/>
  <c r="O518" i="7" a="1"/>
  <c r="O518" i="7" s="1"/>
  <c r="O517" i="7" a="1"/>
  <c r="O517" i="7" s="1"/>
  <c r="O516" i="7" a="1"/>
  <c r="O516" i="7" s="1"/>
  <c r="O515" i="7" a="1"/>
  <c r="O515" i="7" s="1"/>
  <c r="O514" i="7" a="1"/>
  <c r="O514" i="7" s="1"/>
  <c r="O513" i="7" a="1"/>
  <c r="O513" i="7" s="1"/>
  <c r="O512" i="7" a="1"/>
  <c r="O512" i="7" s="1"/>
  <c r="O511" i="7" a="1"/>
  <c r="O511" i="7" s="1"/>
  <c r="O510" i="7" a="1"/>
  <c r="O510" i="7" s="1"/>
  <c r="O509" i="7" a="1"/>
  <c r="O509" i="7" s="1"/>
  <c r="O508" i="7" a="1"/>
  <c r="O508" i="7" s="1"/>
  <c r="O507" i="7" a="1"/>
  <c r="O507" i="7" s="1"/>
  <c r="O506" i="7" a="1"/>
  <c r="O506" i="7" s="1"/>
  <c r="O505" i="7" a="1"/>
  <c r="O505" i="7" s="1"/>
  <c r="O504" i="7" a="1"/>
  <c r="O504" i="7" s="1"/>
  <c r="O503" i="7" a="1"/>
  <c r="O503" i="7" s="1"/>
  <c r="O502" i="7" a="1"/>
  <c r="O502" i="7" s="1"/>
  <c r="O501" i="7" a="1"/>
  <c r="O501" i="7" s="1"/>
  <c r="O500" i="7" a="1"/>
  <c r="O500" i="7" s="1"/>
  <c r="O499" i="7"/>
  <c r="O499" i="7" a="1"/>
  <c r="O498" i="7" a="1"/>
  <c r="O498" i="7" s="1"/>
  <c r="O497" i="7" a="1"/>
  <c r="O497" i="7" s="1"/>
  <c r="O496" i="7" a="1"/>
  <c r="O496" i="7" s="1"/>
  <c r="O495" i="7" a="1"/>
  <c r="O495" i="7" s="1"/>
  <c r="O494" i="7" a="1"/>
  <c r="O494" i="7" s="1"/>
  <c r="O493" i="7" a="1"/>
  <c r="O493" i="7" s="1"/>
  <c r="O492" i="7" a="1"/>
  <c r="O492" i="7" s="1"/>
  <c r="O491" i="7" a="1"/>
  <c r="O491" i="7" s="1"/>
  <c r="O490" i="7" a="1"/>
  <c r="O490" i="7" s="1"/>
  <c r="O489" i="7" a="1"/>
  <c r="O489" i="7" s="1"/>
  <c r="O488" i="7" a="1"/>
  <c r="O488" i="7" s="1"/>
  <c r="O487" i="7" a="1"/>
  <c r="O487" i="7" s="1"/>
  <c r="O486" i="7" a="1"/>
  <c r="O486" i="7" s="1"/>
  <c r="O485" i="7" a="1"/>
  <c r="O485" i="7" s="1"/>
  <c r="O484" i="7" a="1"/>
  <c r="O484" i="7" s="1"/>
  <c r="O483" i="7" a="1"/>
  <c r="O483" i="7" s="1"/>
  <c r="O482" i="7" a="1"/>
  <c r="O482" i="7" s="1"/>
  <c r="O481" i="7" a="1"/>
  <c r="O481" i="7" s="1"/>
  <c r="O480" i="7" a="1"/>
  <c r="O480" i="7" s="1"/>
  <c r="O479" i="7" a="1"/>
  <c r="O479" i="7" s="1"/>
  <c r="O478" i="7" a="1"/>
  <c r="O478" i="7" s="1"/>
  <c r="O477" i="7" a="1"/>
  <c r="O477" i="7" s="1"/>
  <c r="O476" i="7" a="1"/>
  <c r="O476" i="7" s="1"/>
  <c r="O475" i="7" a="1"/>
  <c r="O475" i="7" s="1"/>
  <c r="O474" i="7" a="1"/>
  <c r="O474" i="7" s="1"/>
  <c r="O473" i="7" a="1"/>
  <c r="O473" i="7" s="1"/>
  <c r="O472" i="7" a="1"/>
  <c r="O472" i="7" s="1"/>
  <c r="O471" i="7" a="1"/>
  <c r="O471" i="7" s="1"/>
  <c r="O470" i="7" a="1"/>
  <c r="O470" i="7" s="1"/>
  <c r="O469" i="7" a="1"/>
  <c r="O469" i="7" s="1"/>
  <c r="O468" i="7" a="1"/>
  <c r="O468" i="7" s="1"/>
  <c r="O467" i="7" a="1"/>
  <c r="O467" i="7" s="1"/>
  <c r="O466" i="7" a="1"/>
  <c r="O466" i="7" s="1"/>
  <c r="O465" i="7" a="1"/>
  <c r="O465" i="7" s="1"/>
  <c r="O464" i="7" a="1"/>
  <c r="O464" i="7" s="1"/>
  <c r="O463" i="7" a="1"/>
  <c r="O463" i="7" s="1"/>
  <c r="O462" i="7" a="1"/>
  <c r="O462" i="7" s="1"/>
  <c r="O461" i="7" a="1"/>
  <c r="O461" i="7" s="1"/>
  <c r="O460" i="7" a="1"/>
  <c r="O460" i="7" s="1"/>
  <c r="O459" i="7" a="1"/>
  <c r="O459" i="7" s="1"/>
  <c r="O458" i="7" a="1"/>
  <c r="O458" i="7" s="1"/>
  <c r="O457" i="7" a="1"/>
  <c r="O457" i="7" s="1"/>
  <c r="O456" i="7" a="1"/>
  <c r="O456" i="7" s="1"/>
  <c r="O455" i="7" a="1"/>
  <c r="O455" i="7" s="1"/>
  <c r="O454" i="7" a="1"/>
  <c r="O454" i="7" s="1"/>
  <c r="O453" i="7" a="1"/>
  <c r="O453" i="7" s="1"/>
  <c r="O452" i="7" a="1"/>
  <c r="O452" i="7" s="1"/>
  <c r="O451" i="7" a="1"/>
  <c r="O451" i="7" s="1"/>
  <c r="O450" i="7" a="1"/>
  <c r="O450" i="7" s="1"/>
  <c r="O449" i="7" a="1"/>
  <c r="O449" i="7" s="1"/>
  <c r="O448" i="7" a="1"/>
  <c r="O448" i="7" s="1"/>
  <c r="O447" i="7" a="1"/>
  <c r="O447" i="7" s="1"/>
  <c r="O446" i="7" a="1"/>
  <c r="O446" i="7" s="1"/>
  <c r="O445" i="7" a="1"/>
  <c r="O445" i="7" s="1"/>
  <c r="O444" i="7" a="1"/>
  <c r="O444" i="7" s="1"/>
  <c r="O443" i="7" a="1"/>
  <c r="O443" i="7" s="1"/>
  <c r="O442" i="7" a="1"/>
  <c r="O442" i="7" s="1"/>
  <c r="O441" i="7" a="1"/>
  <c r="O441" i="7" s="1"/>
  <c r="O440" i="7" a="1"/>
  <c r="O440" i="7" s="1"/>
  <c r="O439" i="7" a="1"/>
  <c r="O439" i="7" s="1"/>
  <c r="O438" i="7" a="1"/>
  <c r="O438" i="7" s="1"/>
  <c r="O437" i="7" a="1"/>
  <c r="O437" i="7" s="1"/>
  <c r="O436" i="7" a="1"/>
  <c r="O436" i="7" s="1"/>
  <c r="O435" i="7"/>
  <c r="O435" i="7" a="1"/>
  <c r="O434" i="7" a="1"/>
  <c r="O434" i="7" s="1"/>
  <c r="O433" i="7" a="1"/>
  <c r="O433" i="7" s="1"/>
  <c r="O432" i="7" a="1"/>
  <c r="O432" i="7" s="1"/>
  <c r="O431" i="7" a="1"/>
  <c r="O431" i="7" s="1"/>
  <c r="O430" i="7" a="1"/>
  <c r="O430" i="7" s="1"/>
  <c r="O429" i="7" a="1"/>
  <c r="O429" i="7" s="1"/>
  <c r="O428" i="7" a="1"/>
  <c r="O428" i="7" s="1"/>
  <c r="O427" i="7" a="1"/>
  <c r="O427" i="7" s="1"/>
  <c r="O426" i="7" a="1"/>
  <c r="O426" i="7" s="1"/>
  <c r="O425" i="7" a="1"/>
  <c r="O425" i="7" s="1"/>
  <c r="O424" i="7" a="1"/>
  <c r="O424" i="7" s="1"/>
  <c r="O423" i="7" a="1"/>
  <c r="O423" i="7" s="1"/>
  <c r="O422" i="7" a="1"/>
  <c r="O422" i="7" s="1"/>
  <c r="O421" i="7" a="1"/>
  <c r="O421" i="7" s="1"/>
  <c r="O420" i="7" a="1"/>
  <c r="O420" i="7" s="1"/>
  <c r="O419" i="7" a="1"/>
  <c r="O419" i="7" s="1"/>
  <c r="O418" i="7" a="1"/>
  <c r="O418" i="7" s="1"/>
  <c r="O417" i="7" a="1"/>
  <c r="O417" i="7" s="1"/>
  <c r="O416" i="7" a="1"/>
  <c r="O416" i="7" s="1"/>
  <c r="O415" i="7" a="1"/>
  <c r="O415" i="7" s="1"/>
  <c r="O414" i="7" a="1"/>
  <c r="O414" i="7" s="1"/>
  <c r="O413" i="7" a="1"/>
  <c r="O413" i="7" s="1"/>
  <c r="O412" i="7" a="1"/>
  <c r="O412" i="7" s="1"/>
  <c r="O411" i="7"/>
  <c r="O411" i="7" a="1"/>
  <c r="O410" i="7" a="1"/>
  <c r="O410" i="7" s="1"/>
  <c r="O409" i="7" a="1"/>
  <c r="O409" i="7" s="1"/>
  <c r="O408" i="7" a="1"/>
  <c r="O408" i="7" s="1"/>
  <c r="O407" i="7" a="1"/>
  <c r="O407" i="7" s="1"/>
  <c r="O406" i="7" a="1"/>
  <c r="O406" i="7" s="1"/>
  <c r="O405" i="7" a="1"/>
  <c r="O405" i="7" s="1"/>
  <c r="O404" i="7" a="1"/>
  <c r="O404" i="7" s="1"/>
  <c r="O403" i="7" a="1"/>
  <c r="O403" i="7" s="1"/>
  <c r="O402" i="7" a="1"/>
  <c r="O402" i="7" s="1"/>
  <c r="O401" i="7" a="1"/>
  <c r="O401" i="7" s="1"/>
  <c r="O400" i="7" a="1"/>
  <c r="O400" i="7" s="1"/>
  <c r="O399" i="7" a="1"/>
  <c r="O399" i="7" s="1"/>
  <c r="O398" i="7" a="1"/>
  <c r="O398" i="7" s="1"/>
  <c r="O397" i="7" a="1"/>
  <c r="O397" i="7" s="1"/>
  <c r="O396" i="7" a="1"/>
  <c r="O396" i="7" s="1"/>
  <c r="O395" i="7" a="1"/>
  <c r="O395" i="7" s="1"/>
  <c r="O394" i="7" a="1"/>
  <c r="O394" i="7" s="1"/>
  <c r="O393" i="7" a="1"/>
  <c r="O393" i="7" s="1"/>
  <c r="O392" i="7" a="1"/>
  <c r="O392" i="7" s="1"/>
  <c r="O391" i="7" a="1"/>
  <c r="O391" i="7" s="1"/>
  <c r="O390" i="7" a="1"/>
  <c r="O390" i="7" s="1"/>
  <c r="O389" i="7" a="1"/>
  <c r="O389" i="7" s="1"/>
  <c r="O388" i="7" a="1"/>
  <c r="O388" i="7" s="1"/>
  <c r="O387" i="7" a="1"/>
  <c r="O387" i="7" s="1"/>
  <c r="O386" i="7" a="1"/>
  <c r="O386" i="7" s="1"/>
  <c r="O385" i="7" a="1"/>
  <c r="O385" i="7" s="1"/>
  <c r="O384" i="7" a="1"/>
  <c r="O384" i="7" s="1"/>
  <c r="O383" i="7" a="1"/>
  <c r="O383" i="7" s="1"/>
  <c r="O382" i="7" a="1"/>
  <c r="O382" i="7" s="1"/>
  <c r="O381" i="7" a="1"/>
  <c r="O381" i="7" s="1"/>
  <c r="O380" i="7" a="1"/>
  <c r="O380" i="7" s="1"/>
  <c r="O379" i="7" a="1"/>
  <c r="O379" i="7" s="1"/>
  <c r="O378" i="7" a="1"/>
  <c r="O378" i="7" s="1"/>
  <c r="O377" i="7" a="1"/>
  <c r="O377" i="7" s="1"/>
  <c r="O376" i="7" a="1"/>
  <c r="O376" i="7" s="1"/>
  <c r="O375" i="7" a="1"/>
  <c r="O375" i="7" s="1"/>
  <c r="O374" i="7" a="1"/>
  <c r="O374" i="7" s="1"/>
  <c r="O373" i="7" a="1"/>
  <c r="O373" i="7" s="1"/>
  <c r="O372" i="7" a="1"/>
  <c r="O372" i="7" s="1"/>
  <c r="O371" i="7"/>
  <c r="O371" i="7" a="1"/>
  <c r="O370" i="7" a="1"/>
  <c r="O370" i="7" s="1"/>
  <c r="O369" i="7" a="1"/>
  <c r="O369" i="7" s="1"/>
  <c r="O368" i="7" a="1"/>
  <c r="O368" i="7" s="1"/>
  <c r="O367" i="7" a="1"/>
  <c r="O367" i="7" s="1"/>
  <c r="O366" i="7" a="1"/>
  <c r="O366" i="7" s="1"/>
  <c r="O365" i="7" a="1"/>
  <c r="O365" i="7" s="1"/>
  <c r="O364" i="7" a="1"/>
  <c r="O364" i="7" s="1"/>
  <c r="O363" i="7" a="1"/>
  <c r="O363" i="7" s="1"/>
  <c r="O362" i="7" a="1"/>
  <c r="O362" i="7" s="1"/>
  <c r="O361" i="7" a="1"/>
  <c r="O361" i="7" s="1"/>
  <c r="O360" i="7" a="1"/>
  <c r="O360" i="7" s="1"/>
  <c r="O359" i="7" a="1"/>
  <c r="O359" i="7" s="1"/>
  <c r="O358" i="7" a="1"/>
  <c r="O358" i="7" s="1"/>
  <c r="O357" i="7" a="1"/>
  <c r="O357" i="7" s="1"/>
  <c r="O356" i="7" a="1"/>
  <c r="O356" i="7" s="1"/>
  <c r="O355" i="7" a="1"/>
  <c r="O355" i="7" s="1"/>
  <c r="O354" i="7" a="1"/>
  <c r="O354" i="7" s="1"/>
  <c r="O353" i="7" a="1"/>
  <c r="O353" i="7" s="1"/>
  <c r="O352" i="7" a="1"/>
  <c r="O352" i="7" s="1"/>
  <c r="O351" i="7" a="1"/>
  <c r="O351" i="7" s="1"/>
  <c r="O350" i="7" a="1"/>
  <c r="O350" i="7" s="1"/>
  <c r="O349" i="7" a="1"/>
  <c r="O349" i="7" s="1"/>
  <c r="O348" i="7" a="1"/>
  <c r="O348" i="7" s="1"/>
  <c r="O347" i="7" a="1"/>
  <c r="O347" i="7" s="1"/>
  <c r="O346" i="7" a="1"/>
  <c r="O346" i="7" s="1"/>
  <c r="O345" i="7" a="1"/>
  <c r="O345" i="7" s="1"/>
  <c r="O344" i="7" a="1"/>
  <c r="O344" i="7" s="1"/>
  <c r="O343" i="7" a="1"/>
  <c r="O343" i="7" s="1"/>
  <c r="O342" i="7" a="1"/>
  <c r="O342" i="7" s="1"/>
  <c r="O341" i="7" a="1"/>
  <c r="O341" i="7" s="1"/>
  <c r="O340" i="7" a="1"/>
  <c r="O340" i="7" s="1"/>
  <c r="O339" i="7" a="1"/>
  <c r="O339" i="7" s="1"/>
  <c r="O338" i="7" a="1"/>
  <c r="O338" i="7" s="1"/>
  <c r="O337" i="7" a="1"/>
  <c r="O337" i="7" s="1"/>
  <c r="O336" i="7" a="1"/>
  <c r="O336" i="7" s="1"/>
  <c r="O335" i="7" a="1"/>
  <c r="O335" i="7" s="1"/>
  <c r="O334" i="7" a="1"/>
  <c r="O334" i="7" s="1"/>
  <c r="O333" i="7" a="1"/>
  <c r="O333" i="7" s="1"/>
  <c r="O332" i="7" a="1"/>
  <c r="O332" i="7" s="1"/>
  <c r="O331" i="7" a="1"/>
  <c r="O331" i="7" s="1"/>
  <c r="O330" i="7" a="1"/>
  <c r="O330" i="7" s="1"/>
  <c r="O329" i="7" a="1"/>
  <c r="O329" i="7" s="1"/>
  <c r="O328" i="7" a="1"/>
  <c r="O328" i="7" s="1"/>
  <c r="O327" i="7" a="1"/>
  <c r="O327" i="7" s="1"/>
  <c r="O326" i="7" a="1"/>
  <c r="O326" i="7" s="1"/>
  <c r="O325" i="7" a="1"/>
  <c r="O325" i="7" s="1"/>
  <c r="O324" i="7" a="1"/>
  <c r="O324" i="7" s="1"/>
  <c r="O323" i="7" a="1"/>
  <c r="O323" i="7" s="1"/>
  <c r="O322" i="7" a="1"/>
  <c r="O322" i="7" s="1"/>
  <c r="O321" i="7" a="1"/>
  <c r="O321" i="7" s="1"/>
  <c r="O320" i="7" a="1"/>
  <c r="O320" i="7" s="1"/>
  <c r="O319" i="7" a="1"/>
  <c r="O319" i="7" s="1"/>
  <c r="O318" i="7" a="1"/>
  <c r="O318" i="7" s="1"/>
  <c r="O317" i="7" a="1"/>
  <c r="O317" i="7" s="1"/>
  <c r="O316" i="7" a="1"/>
  <c r="O316" i="7" s="1"/>
  <c r="O315" i="7" a="1"/>
  <c r="O315" i="7" s="1"/>
  <c r="O314" i="7" a="1"/>
  <c r="O314" i="7" s="1"/>
  <c r="O313" i="7" a="1"/>
  <c r="O313" i="7" s="1"/>
  <c r="O312" i="7" a="1"/>
  <c r="O312" i="7" s="1"/>
  <c r="O311" i="7" a="1"/>
  <c r="O311" i="7" s="1"/>
  <c r="O310" i="7" a="1"/>
  <c r="O310" i="7" s="1"/>
  <c r="O309" i="7" a="1"/>
  <c r="O309" i="7" s="1"/>
  <c r="O308" i="7" a="1"/>
  <c r="O308" i="7" s="1"/>
  <c r="O307" i="7" a="1"/>
  <c r="O307" i="7" s="1"/>
  <c r="O306" i="7" a="1"/>
  <c r="O306" i="7" s="1"/>
  <c r="O305" i="7" a="1"/>
  <c r="O305" i="7" s="1"/>
  <c r="O304" i="7" a="1"/>
  <c r="O304" i="7" s="1"/>
  <c r="O303" i="7"/>
  <c r="O303" i="7" a="1"/>
  <c r="O302" i="7" a="1"/>
  <c r="O302" i="7" s="1"/>
  <c r="O301" i="7" a="1"/>
  <c r="O301" i="7" s="1"/>
  <c r="O300" i="7" a="1"/>
  <c r="O300" i="7" s="1"/>
  <c r="O299" i="7" a="1"/>
  <c r="O299" i="7" s="1"/>
  <c r="O298" i="7" a="1"/>
  <c r="O298" i="7" s="1"/>
  <c r="O297" i="7" a="1"/>
  <c r="O297" i="7" s="1"/>
  <c r="O296" i="7"/>
  <c r="O296" i="7" a="1"/>
  <c r="O295" i="7" a="1"/>
  <c r="O295" i="7" s="1"/>
  <c r="O294" i="7" a="1"/>
  <c r="O294" i="7" s="1"/>
  <c r="O293" i="7" a="1"/>
  <c r="O293" i="7" s="1"/>
  <c r="O292" i="7" a="1"/>
  <c r="O292" i="7" s="1"/>
  <c r="O291" i="7" a="1"/>
  <c r="O291" i="7" s="1"/>
  <c r="O290" i="7" a="1"/>
  <c r="O290" i="7" s="1"/>
  <c r="O289" i="7" a="1"/>
  <c r="O289" i="7" s="1"/>
  <c r="O288" i="7" a="1"/>
  <c r="O288" i="7" s="1"/>
  <c r="O287" i="7" a="1"/>
  <c r="O287" i="7" s="1"/>
  <c r="O286" i="7" a="1"/>
  <c r="O286" i="7" s="1"/>
  <c r="O285" i="7" a="1"/>
  <c r="O285" i="7" s="1"/>
  <c r="O284" i="7" a="1"/>
  <c r="O284" i="7" s="1"/>
  <c r="O283" i="7" a="1"/>
  <c r="O283" i="7" s="1"/>
  <c r="O282" i="7" a="1"/>
  <c r="O282" i="7" s="1"/>
  <c r="O281" i="7" a="1"/>
  <c r="O281" i="7" s="1"/>
  <c r="O280" i="7" a="1"/>
  <c r="O280" i="7" s="1"/>
  <c r="O279" i="7" a="1"/>
  <c r="O279" i="7" s="1"/>
  <c r="O278" i="7" a="1"/>
  <c r="O278" i="7" s="1"/>
  <c r="O277" i="7" a="1"/>
  <c r="O277" i="7" s="1"/>
  <c r="O276" i="7" a="1"/>
  <c r="O276" i="7" s="1"/>
  <c r="O275" i="7" a="1"/>
  <c r="O275" i="7" s="1"/>
  <c r="O274" i="7" a="1"/>
  <c r="O274" i="7" s="1"/>
  <c r="O273" i="7" a="1"/>
  <c r="O273" i="7" s="1"/>
  <c r="O272" i="7" a="1"/>
  <c r="O272" i="7" s="1"/>
  <c r="O271" i="7" a="1"/>
  <c r="O271" i="7" s="1"/>
  <c r="O270" i="7" a="1"/>
  <c r="O270" i="7" s="1"/>
  <c r="O269" i="7" a="1"/>
  <c r="O269" i="7" s="1"/>
  <c r="O268" i="7" a="1"/>
  <c r="O268" i="7" s="1"/>
  <c r="O267" i="7" a="1"/>
  <c r="O267" i="7" s="1"/>
  <c r="O266" i="7" a="1"/>
  <c r="O266" i="7" s="1"/>
  <c r="O265" i="7" a="1"/>
  <c r="O265" i="7" s="1"/>
  <c r="O264" i="7" a="1"/>
  <c r="O264" i="7" s="1"/>
  <c r="O263" i="7" a="1"/>
  <c r="O263" i="7" s="1"/>
  <c r="O262" i="7" a="1"/>
  <c r="O262" i="7" s="1"/>
  <c r="O261" i="7" a="1"/>
  <c r="O261" i="7" s="1"/>
  <c r="O260" i="7" a="1"/>
  <c r="O260" i="7" s="1"/>
  <c r="O259" i="7" a="1"/>
  <c r="O259" i="7" s="1"/>
  <c r="O258" i="7" a="1"/>
  <c r="O258" i="7" s="1"/>
  <c r="O257" i="7" a="1"/>
  <c r="O257" i="7" s="1"/>
  <c r="O256" i="7" a="1"/>
  <c r="O256" i="7" s="1"/>
  <c r="O255" i="7" a="1"/>
  <c r="O255" i="7" s="1"/>
  <c r="O254" i="7" a="1"/>
  <c r="O254" i="7" s="1"/>
  <c r="O253" i="7" a="1"/>
  <c r="O253" i="7" s="1"/>
  <c r="O252" i="7" a="1"/>
  <c r="O252" i="7" s="1"/>
  <c r="O251" i="7" a="1"/>
  <c r="O251" i="7" s="1"/>
  <c r="O250" i="7" a="1"/>
  <c r="O250" i="7" s="1"/>
  <c r="O249" i="7" a="1"/>
  <c r="O249" i="7" s="1"/>
  <c r="O248" i="7" a="1"/>
  <c r="O248" i="7" s="1"/>
  <c r="O247" i="7" a="1"/>
  <c r="O247" i="7" s="1"/>
  <c r="O246" i="7" a="1"/>
  <c r="O246" i="7" s="1"/>
  <c r="O245" i="7" a="1"/>
  <c r="O245" i="7" s="1"/>
  <c r="O244" i="7" a="1"/>
  <c r="O244" i="7" s="1"/>
  <c r="O243" i="7" a="1"/>
  <c r="O243" i="7" s="1"/>
  <c r="O242" i="7"/>
  <c r="O242" i="7" a="1"/>
  <c r="O241" i="7" a="1"/>
  <c r="O241" i="7" s="1"/>
  <c r="O240" i="7" a="1"/>
  <c r="O240" i="7" s="1"/>
  <c r="O239" i="7" a="1"/>
  <c r="O239" i="7" s="1"/>
  <c r="O238" i="7" a="1"/>
  <c r="O238" i="7" s="1"/>
  <c r="O237" i="7" a="1"/>
  <c r="O237" i="7" s="1"/>
  <c r="O236" i="7" a="1"/>
  <c r="O236" i="7" s="1"/>
  <c r="O235" i="7" a="1"/>
  <c r="O235" i="7" s="1"/>
  <c r="O234" i="7" a="1"/>
  <c r="O234" i="7" s="1"/>
  <c r="O233" i="7" a="1"/>
  <c r="O233" i="7" s="1"/>
  <c r="O232" i="7" a="1"/>
  <c r="O232" i="7" s="1"/>
  <c r="O231" i="7" a="1"/>
  <c r="O231" i="7" s="1"/>
  <c r="O230" i="7"/>
  <c r="O230" i="7" a="1"/>
  <c r="O229" i="7" a="1"/>
  <c r="O229" i="7" s="1"/>
  <c r="O228" i="7" a="1"/>
  <c r="O228" i="7" s="1"/>
  <c r="O227" i="7" a="1"/>
  <c r="O227" i="7" s="1"/>
  <c r="O226" i="7" a="1"/>
  <c r="O226" i="7" s="1"/>
  <c r="O225" i="7" a="1"/>
  <c r="O225" i="7" s="1"/>
  <c r="O224" i="7" a="1"/>
  <c r="O224" i="7" s="1"/>
  <c r="O223" i="7" a="1"/>
  <c r="O223" i="7" s="1"/>
  <c r="O222" i="7" a="1"/>
  <c r="O222" i="7" s="1"/>
  <c r="O221" i="7" a="1"/>
  <c r="O221" i="7" s="1"/>
  <c r="O220" i="7" a="1"/>
  <c r="O220" i="7" s="1"/>
  <c r="O219" i="7" a="1"/>
  <c r="O219" i="7" s="1"/>
  <c r="O218" i="7" a="1"/>
  <c r="O218" i="7" s="1"/>
  <c r="O217" i="7" a="1"/>
  <c r="O217" i="7" s="1"/>
  <c r="O216" i="7" a="1"/>
  <c r="O216" i="7" s="1"/>
  <c r="O215" i="7" a="1"/>
  <c r="O215" i="7" s="1"/>
  <c r="O214" i="7" a="1"/>
  <c r="O214" i="7" s="1"/>
  <c r="O213" i="7" a="1"/>
  <c r="O213" i="7" s="1"/>
  <c r="O212" i="7" a="1"/>
  <c r="O212" i="7" s="1"/>
  <c r="O211" i="7" a="1"/>
  <c r="O211" i="7" s="1"/>
  <c r="O210" i="7" a="1"/>
  <c r="O210" i="7" s="1"/>
  <c r="O209" i="7" a="1"/>
  <c r="O209" i="7" s="1"/>
  <c r="O208" i="7" a="1"/>
  <c r="O208" i="7" s="1"/>
  <c r="O207" i="7" a="1"/>
  <c r="O207" i="7" s="1"/>
  <c r="O206" i="7" a="1"/>
  <c r="O206" i="7" s="1"/>
  <c r="O205" i="7" a="1"/>
  <c r="O205" i="7" s="1"/>
  <c r="O204" i="7" a="1"/>
  <c r="O204" i="7" s="1"/>
  <c r="O203" i="7" a="1"/>
  <c r="O203" i="7" s="1"/>
  <c r="O202" i="7" a="1"/>
  <c r="O202" i="7" s="1"/>
  <c r="O201" i="7" a="1"/>
  <c r="O201" i="7" s="1"/>
  <c r="O200" i="7" a="1"/>
  <c r="O200" i="7" s="1"/>
  <c r="O199" i="7" a="1"/>
  <c r="O199" i="7" s="1"/>
  <c r="O198" i="7"/>
  <c r="O198" i="7" a="1"/>
  <c r="O197" i="7" a="1"/>
  <c r="O197" i="7" s="1"/>
  <c r="O196" i="7" a="1"/>
  <c r="O196" i="7" s="1"/>
  <c r="O195" i="7" a="1"/>
  <c r="O195" i="7" s="1"/>
  <c r="O194" i="7" a="1"/>
  <c r="O194" i="7" s="1"/>
  <c r="O193" i="7" a="1"/>
  <c r="O193" i="7" s="1"/>
  <c r="O192" i="7" a="1"/>
  <c r="O192" i="7" s="1"/>
  <c r="O191" i="7" a="1"/>
  <c r="O191" i="7" s="1"/>
  <c r="O190" i="7" a="1"/>
  <c r="O190" i="7" s="1"/>
  <c r="O189" i="7" a="1"/>
  <c r="O189" i="7" s="1"/>
  <c r="O188" i="7" a="1"/>
  <c r="O188" i="7" s="1"/>
  <c r="O187" i="7" a="1"/>
  <c r="O187" i="7" s="1"/>
  <c r="O186" i="7" a="1"/>
  <c r="O186" i="7" s="1"/>
  <c r="O185" i="7" a="1"/>
  <c r="O185" i="7" s="1"/>
  <c r="O184" i="7" a="1"/>
  <c r="O184" i="7" s="1"/>
  <c r="O183" i="7" a="1"/>
  <c r="O183" i="7" s="1"/>
  <c r="O182" i="7" a="1"/>
  <c r="O182" i="7" s="1"/>
  <c r="O181" i="7" a="1"/>
  <c r="O181" i="7" s="1"/>
  <c r="O180" i="7" a="1"/>
  <c r="O180" i="7" s="1"/>
  <c r="O179" i="7" a="1"/>
  <c r="O179" i="7" s="1"/>
  <c r="O178" i="7"/>
  <c r="O178" i="7" a="1"/>
  <c r="O177" i="7" a="1"/>
  <c r="O177" i="7" s="1"/>
  <c r="O176" i="7" a="1"/>
  <c r="O176" i="7" s="1"/>
  <c r="O175" i="7" a="1"/>
  <c r="O175" i="7" s="1"/>
  <c r="O174" i="7" a="1"/>
  <c r="O174" i="7" s="1"/>
  <c r="O173" i="7" a="1"/>
  <c r="O173" i="7" s="1"/>
  <c r="O172" i="7" a="1"/>
  <c r="O172" i="7" s="1"/>
  <c r="O171" i="7" a="1"/>
  <c r="O171" i="7" s="1"/>
  <c r="O170" i="7" a="1"/>
  <c r="O170" i="7" s="1"/>
  <c r="O169" i="7" a="1"/>
  <c r="O169" i="7" s="1"/>
  <c r="O168" i="7" a="1"/>
  <c r="O168" i="7" s="1"/>
  <c r="O167" i="7" a="1"/>
  <c r="O167" i="7" s="1"/>
  <c r="O166" i="7"/>
  <c r="O166" i="7" a="1"/>
  <c r="O165" i="7" a="1"/>
  <c r="O165" i="7" s="1"/>
  <c r="O164" i="7" a="1"/>
  <c r="O164" i="7" s="1"/>
  <c r="O163" i="7" a="1"/>
  <c r="O163" i="7" s="1"/>
  <c r="O162" i="7" a="1"/>
  <c r="O162" i="7" s="1"/>
  <c r="O161" i="7" a="1"/>
  <c r="O161" i="7" s="1"/>
  <c r="O160" i="7" a="1"/>
  <c r="O160" i="7" s="1"/>
  <c r="O159" i="7" a="1"/>
  <c r="O159" i="7" s="1"/>
  <c r="O158" i="7" a="1"/>
  <c r="O158" i="7" s="1"/>
  <c r="O157" i="7" a="1"/>
  <c r="O157" i="7" s="1"/>
  <c r="O156" i="7" a="1"/>
  <c r="O156" i="7" s="1"/>
  <c r="O155" i="7" a="1"/>
  <c r="O155" i="7" s="1"/>
  <c r="O154" i="7" a="1"/>
  <c r="O154" i="7" s="1"/>
  <c r="O153" i="7" a="1"/>
  <c r="O153" i="7" s="1"/>
  <c r="O152" i="7" a="1"/>
  <c r="O152" i="7" s="1"/>
  <c r="O151" i="7" a="1"/>
  <c r="O151" i="7" s="1"/>
  <c r="O150" i="7" a="1"/>
  <c r="O150" i="7" s="1"/>
  <c r="O149" i="7" a="1"/>
  <c r="O149" i="7" s="1"/>
  <c r="O148" i="7" a="1"/>
  <c r="O148" i="7" s="1"/>
  <c r="O147" i="7" a="1"/>
  <c r="O147" i="7" s="1"/>
  <c r="O146" i="7" a="1"/>
  <c r="O146" i="7" s="1"/>
  <c r="O145" i="7" a="1"/>
  <c r="O145" i="7" s="1"/>
  <c r="O144" i="7" a="1"/>
  <c r="O144" i="7" s="1"/>
  <c r="O143" i="7" a="1"/>
  <c r="O143" i="7" s="1"/>
  <c r="O142" i="7" a="1"/>
  <c r="O142" i="7" s="1"/>
  <c r="O141" i="7" a="1"/>
  <c r="O141" i="7" s="1"/>
  <c r="O140" i="7" a="1"/>
  <c r="O140" i="7" s="1"/>
  <c r="O139" i="7" a="1"/>
  <c r="O139" i="7" s="1"/>
  <c r="O138" i="7" a="1"/>
  <c r="O138" i="7" s="1"/>
  <c r="O137" i="7" a="1"/>
  <c r="O137" i="7" s="1"/>
  <c r="O136" i="7" a="1"/>
  <c r="O136" i="7" s="1"/>
  <c r="O135" i="7" a="1"/>
  <c r="O135" i="7" s="1"/>
  <c r="O134" i="7"/>
  <c r="O134" i="7" a="1"/>
  <c r="O133" i="7" a="1"/>
  <c r="O133" i="7" s="1"/>
  <c r="O132" i="7" a="1"/>
  <c r="O132" i="7" s="1"/>
  <c r="O131" i="7" a="1"/>
  <c r="O131" i="7" s="1"/>
  <c r="O130" i="7" a="1"/>
  <c r="O130" i="7" s="1"/>
  <c r="O129" i="7" a="1"/>
  <c r="O129" i="7" s="1"/>
  <c r="O128" i="7" a="1"/>
  <c r="O128" i="7" s="1"/>
  <c r="O127" i="7" a="1"/>
  <c r="O127" i="7" s="1"/>
  <c r="O126" i="7" a="1"/>
  <c r="O126" i="7" s="1"/>
  <c r="O125" i="7" a="1"/>
  <c r="O125" i="7" s="1"/>
  <c r="O124" i="7" a="1"/>
  <c r="O124" i="7" s="1"/>
  <c r="O123" i="7" a="1"/>
  <c r="O123" i="7" s="1"/>
  <c r="O122" i="7" a="1"/>
  <c r="O122" i="7" s="1"/>
  <c r="O121" i="7" a="1"/>
  <c r="O121" i="7" s="1"/>
  <c r="O120" i="7" a="1"/>
  <c r="O120" i="7" s="1"/>
  <c r="O119" i="7" a="1"/>
  <c r="O119" i="7" s="1"/>
  <c r="O118" i="7" a="1"/>
  <c r="O118" i="7" s="1"/>
  <c r="O117" i="7" a="1"/>
  <c r="O117" i="7" s="1"/>
  <c r="O116" i="7" a="1"/>
  <c r="O116" i="7" s="1"/>
  <c r="O115" i="7" a="1"/>
  <c r="O115" i="7" s="1"/>
  <c r="O114" i="7"/>
  <c r="O114" i="7" a="1"/>
  <c r="O113" i="7" a="1"/>
  <c r="O113" i="7" s="1"/>
  <c r="O112" i="7" a="1"/>
  <c r="O112" i="7" s="1"/>
  <c r="O111" i="7" a="1"/>
  <c r="O111" i="7" s="1"/>
  <c r="O110" i="7" a="1"/>
  <c r="O110" i="7" s="1"/>
  <c r="O109" i="7" a="1"/>
  <c r="O109" i="7" s="1"/>
  <c r="O108" i="7" a="1"/>
  <c r="O108" i="7" s="1"/>
  <c r="O107" i="7" a="1"/>
  <c r="O107" i="7" s="1"/>
  <c r="O106" i="7" a="1"/>
  <c r="O106" i="7" s="1"/>
  <c r="O105" i="7" a="1"/>
  <c r="O105" i="7" s="1"/>
  <c r="O104" i="7" a="1"/>
  <c r="O104" i="7" s="1"/>
  <c r="O103" i="7" a="1"/>
  <c r="O103" i="7" s="1"/>
  <c r="O102" i="7" a="1"/>
  <c r="O102" i="7" s="1"/>
  <c r="O101" i="7" a="1"/>
  <c r="O101" i="7" s="1"/>
  <c r="O100" i="7" a="1"/>
  <c r="O100" i="7" s="1"/>
  <c r="O99" i="7" a="1"/>
  <c r="O99" i="7" s="1"/>
  <c r="O98" i="7" a="1"/>
  <c r="O98" i="7" s="1"/>
  <c r="O97" i="7" a="1"/>
  <c r="O97" i="7" s="1"/>
  <c r="O96" i="7" a="1"/>
  <c r="O96" i="7" s="1"/>
  <c r="O95" i="7" a="1"/>
  <c r="O95" i="7" s="1"/>
  <c r="O94" i="7" a="1"/>
  <c r="O94" i="7" s="1"/>
  <c r="O93" i="7" a="1"/>
  <c r="O93" i="7" s="1"/>
  <c r="O92" i="7" a="1"/>
  <c r="O92" i="7" s="1"/>
  <c r="O91" i="7" a="1"/>
  <c r="O91" i="7" s="1"/>
  <c r="O90" i="7" a="1"/>
  <c r="O90" i="7" s="1"/>
  <c r="O89" i="7" a="1"/>
  <c r="O89" i="7" s="1"/>
  <c r="O88" i="7" a="1"/>
  <c r="O88" i="7" s="1"/>
  <c r="O87" i="7" a="1"/>
  <c r="O87" i="7" s="1"/>
  <c r="O86" i="7" a="1"/>
  <c r="O86" i="7" s="1"/>
  <c r="O85" i="7" a="1"/>
  <c r="O85" i="7" s="1"/>
  <c r="O84" i="7" a="1"/>
  <c r="O84" i="7" s="1"/>
  <c r="O83" i="7" a="1"/>
  <c r="O83" i="7" s="1"/>
  <c r="O82" i="7" a="1"/>
  <c r="O82" i="7" s="1"/>
  <c r="O81" i="7" a="1"/>
  <c r="O81" i="7" s="1"/>
  <c r="O80" i="7" a="1"/>
  <c r="O80" i="7" s="1"/>
  <c r="O79" i="7" a="1"/>
  <c r="O79" i="7" s="1"/>
  <c r="O78" i="7" a="1"/>
  <c r="O78" i="7" s="1"/>
  <c r="O77" i="7" a="1"/>
  <c r="O77" i="7" s="1"/>
  <c r="O76" i="7" a="1"/>
  <c r="O76" i="7" s="1"/>
  <c r="O75" i="7" a="1"/>
  <c r="O75" i="7" s="1"/>
  <c r="O74" i="7" a="1"/>
  <c r="O74" i="7" s="1"/>
  <c r="O73" i="7" a="1"/>
  <c r="O73" i="7" s="1"/>
  <c r="O72" i="7" a="1"/>
  <c r="O72" i="7" s="1"/>
  <c r="O71" i="7" a="1"/>
  <c r="O71" i="7" s="1"/>
  <c r="O70" i="7"/>
  <c r="O70" i="7" a="1"/>
  <c r="O69" i="7" a="1"/>
  <c r="O69" i="7" s="1"/>
  <c r="O68" i="7" a="1"/>
  <c r="O68" i="7" s="1"/>
  <c r="O67" i="7" a="1"/>
  <c r="O67" i="7" s="1"/>
  <c r="O66" i="7" a="1"/>
  <c r="O66" i="7" s="1"/>
  <c r="O65" i="7" a="1"/>
  <c r="O65" i="7" s="1"/>
  <c r="O64" i="7" a="1"/>
  <c r="O64" i="7" s="1"/>
  <c r="O63" i="7" a="1"/>
  <c r="O63" i="7" s="1"/>
  <c r="O62" i="7" a="1"/>
  <c r="O62" i="7" s="1"/>
  <c r="O61" i="7" a="1"/>
  <c r="O61" i="7" s="1"/>
  <c r="O60" i="7" a="1"/>
  <c r="O60" i="7" s="1"/>
  <c r="O59" i="7" a="1"/>
  <c r="O59" i="7" s="1"/>
  <c r="O58" i="7" a="1"/>
  <c r="O58" i="7" s="1"/>
  <c r="O57" i="7" a="1"/>
  <c r="O57" i="7" s="1"/>
  <c r="O56" i="7" a="1"/>
  <c r="O56" i="7" s="1"/>
  <c r="O55" i="7" a="1"/>
  <c r="O55" i="7" s="1"/>
  <c r="O54" i="7" a="1"/>
  <c r="O54" i="7" s="1"/>
  <c r="O53" i="7" a="1"/>
  <c r="O53" i="7" s="1"/>
  <c r="O52" i="7" a="1"/>
  <c r="O52" i="7" s="1"/>
  <c r="O51" i="7" a="1"/>
  <c r="O51" i="7" s="1"/>
  <c r="O50" i="7"/>
  <c r="O50" i="7" a="1"/>
  <c r="O49" i="7" a="1"/>
  <c r="O49" i="7" s="1"/>
  <c r="O48" i="7" a="1"/>
  <c r="O48" i="7" s="1"/>
  <c r="O47" i="7" a="1"/>
  <c r="O47" i="7" s="1"/>
  <c r="O46" i="7" a="1"/>
  <c r="O46" i="7" s="1"/>
  <c r="O45" i="7" a="1"/>
  <c r="O45" i="7" s="1"/>
  <c r="O44" i="7" a="1"/>
  <c r="O44" i="7" s="1"/>
  <c r="O43" i="7" a="1"/>
  <c r="O43" i="7" s="1"/>
  <c r="O42" i="7" a="1"/>
  <c r="O42" i="7" s="1"/>
  <c r="O41" i="7" a="1"/>
  <c r="O41" i="7" s="1"/>
  <c r="O40" i="7" a="1"/>
  <c r="O40" i="7" s="1"/>
  <c r="O39" i="7" a="1"/>
  <c r="O39" i="7" s="1"/>
  <c r="O38" i="7"/>
  <c r="O38" i="7" a="1"/>
  <c r="O37" i="7" a="1"/>
  <c r="O37" i="7" s="1"/>
  <c r="O36" i="7" a="1"/>
  <c r="O36" i="7" s="1"/>
  <c r="O35" i="7" a="1"/>
  <c r="O35" i="7" s="1"/>
  <c r="O34" i="7" a="1"/>
  <c r="O34" i="7" s="1"/>
  <c r="O33" i="7" a="1"/>
  <c r="O33" i="7" s="1"/>
  <c r="O32" i="7" a="1"/>
  <c r="O32" i="7" s="1"/>
  <c r="O31" i="7" a="1"/>
  <c r="O31" i="7" s="1"/>
  <c r="O30" i="7" a="1"/>
  <c r="O30" i="7" s="1"/>
  <c r="O29" i="7" a="1"/>
  <c r="O29" i="7" s="1"/>
  <c r="O28" i="7" a="1"/>
  <c r="O28" i="7" s="1"/>
  <c r="O27" i="7" a="1"/>
  <c r="O27" i="7" s="1"/>
  <c r="O26" i="7" a="1"/>
  <c r="O26" i="7" s="1"/>
  <c r="O25" i="7" a="1"/>
  <c r="O25" i="7" s="1"/>
  <c r="O24" i="7" a="1"/>
  <c r="O24" i="7" s="1"/>
  <c r="O23" i="7" a="1"/>
  <c r="O23" i="7" s="1"/>
  <c r="O22" i="7" a="1"/>
  <c r="O22" i="7" s="1"/>
  <c r="O21" i="7" a="1"/>
  <c r="O21" i="7" s="1"/>
  <c r="O20" i="7" a="1"/>
  <c r="O20" i="7" s="1"/>
  <c r="O19" i="7" a="1"/>
  <c r="O19" i="7" s="1"/>
  <c r="O18" i="7" a="1"/>
  <c r="O18" i="7" s="1"/>
  <c r="O17" i="7" a="1"/>
  <c r="O17" i="7" s="1"/>
  <c r="O16" i="7" a="1"/>
  <c r="O16" i="7" s="1"/>
  <c r="O15" i="7" a="1"/>
  <c r="O15" i="7" s="1"/>
  <c r="O14" i="7" a="1"/>
  <c r="O14" i="7" s="1"/>
  <c r="P13" i="7"/>
  <c r="C14" i="7"/>
  <c r="C15" i="7"/>
  <c r="C16" i="7"/>
  <c r="C17" i="7"/>
  <c r="C18" i="7"/>
  <c r="C19" i="7"/>
  <c r="C20" i="7"/>
  <c r="C21" i="7"/>
  <c r="C22" i="7"/>
  <c r="C23" i="7"/>
  <c r="C24" i="7"/>
  <c r="C25" i="7"/>
  <c r="C26" i="7"/>
  <c r="C27" i="7"/>
  <c r="C28" i="7"/>
  <c r="C29" i="7"/>
  <c r="C30" i="7"/>
  <c r="C31" i="7"/>
  <c r="C32" i="7"/>
  <c r="C33" i="7"/>
  <c r="C34" i="7"/>
  <c r="C35" i="7"/>
  <c r="C36" i="7"/>
  <c r="C37" i="7"/>
  <c r="C38" i="7"/>
  <c r="C39" i="7"/>
  <c r="C40" i="7"/>
  <c r="C41" i="7"/>
  <c r="C42" i="7"/>
  <c r="C43" i="7"/>
  <c r="C44" i="7"/>
  <c r="C45" i="7"/>
  <c r="C46" i="7"/>
  <c r="C47" i="7"/>
  <c r="C48" i="7"/>
  <c r="C49" i="7"/>
  <c r="C50" i="7"/>
  <c r="C51" i="7"/>
  <c r="C52" i="7"/>
  <c r="C53" i="7"/>
  <c r="C54" i="7"/>
  <c r="C55" i="7"/>
  <c r="C56" i="7"/>
  <c r="C57" i="7"/>
  <c r="C58" i="7"/>
  <c r="C59" i="7"/>
  <c r="C60" i="7"/>
  <c r="C61" i="7"/>
  <c r="C62" i="7"/>
  <c r="C63" i="7"/>
  <c r="C64" i="7"/>
  <c r="C65" i="7"/>
  <c r="C66" i="7"/>
  <c r="C67" i="7"/>
  <c r="C68" i="7"/>
  <c r="C69" i="7"/>
  <c r="C70" i="7"/>
  <c r="C71" i="7"/>
  <c r="C72" i="7"/>
  <c r="C73" i="7"/>
  <c r="C74" i="7"/>
  <c r="C75" i="7"/>
  <c r="C76" i="7"/>
  <c r="C77" i="7"/>
  <c r="C78" i="7"/>
  <c r="C79" i="7"/>
  <c r="C80" i="7"/>
  <c r="C81" i="7"/>
  <c r="C82" i="7"/>
  <c r="C83" i="7"/>
  <c r="C84" i="7"/>
  <c r="C85" i="7"/>
  <c r="C86" i="7"/>
  <c r="C87" i="7"/>
  <c r="C88" i="7"/>
  <c r="C89" i="7"/>
  <c r="C90" i="7"/>
  <c r="C91" i="7"/>
  <c r="C92" i="7"/>
  <c r="C93" i="7"/>
  <c r="C94" i="7"/>
  <c r="C95" i="7"/>
  <c r="C96" i="7"/>
  <c r="C97" i="7"/>
  <c r="C98" i="7"/>
  <c r="C99" i="7"/>
  <c r="C100" i="7"/>
  <c r="C101" i="7"/>
  <c r="C102" i="7"/>
  <c r="C103" i="7"/>
  <c r="C104" i="7"/>
  <c r="C105" i="7"/>
  <c r="C106" i="7"/>
  <c r="C107" i="7"/>
  <c r="C108" i="7"/>
  <c r="C109" i="7"/>
  <c r="C110" i="7"/>
  <c r="C111" i="7"/>
  <c r="C112" i="7"/>
  <c r="C113" i="7"/>
  <c r="C114" i="7"/>
  <c r="C115" i="7"/>
  <c r="C116" i="7"/>
  <c r="C117" i="7"/>
  <c r="C118" i="7"/>
  <c r="C119" i="7"/>
  <c r="C120" i="7"/>
  <c r="C121" i="7"/>
  <c r="C122" i="7"/>
  <c r="C123" i="7"/>
  <c r="C124" i="7"/>
  <c r="C125" i="7"/>
  <c r="C126" i="7"/>
  <c r="C127" i="7"/>
  <c r="C128" i="7"/>
  <c r="C129" i="7"/>
  <c r="C130" i="7"/>
  <c r="C131" i="7"/>
  <c r="C132" i="7"/>
  <c r="C133" i="7"/>
  <c r="C134" i="7"/>
  <c r="C135" i="7"/>
  <c r="C136" i="7"/>
  <c r="C137" i="7"/>
  <c r="C138" i="7"/>
  <c r="C139" i="7"/>
  <c r="C140" i="7"/>
  <c r="C141" i="7"/>
  <c r="C142" i="7"/>
  <c r="C143" i="7"/>
  <c r="C144" i="7"/>
  <c r="C145" i="7"/>
  <c r="C146" i="7"/>
  <c r="C147" i="7"/>
  <c r="C148" i="7"/>
  <c r="C149" i="7"/>
  <c r="C150" i="7"/>
  <c r="C151" i="7"/>
  <c r="C152" i="7"/>
  <c r="C153" i="7"/>
  <c r="C154" i="7"/>
  <c r="C155" i="7"/>
  <c r="C156" i="7"/>
  <c r="C157" i="7"/>
  <c r="C158" i="7"/>
  <c r="C159" i="7"/>
  <c r="C160" i="7"/>
  <c r="C161" i="7"/>
  <c r="C162" i="7"/>
  <c r="C163" i="7"/>
  <c r="C164" i="7"/>
  <c r="C165" i="7"/>
  <c r="C166" i="7"/>
  <c r="C167" i="7"/>
  <c r="C168" i="7"/>
  <c r="C169" i="7"/>
  <c r="C170" i="7"/>
  <c r="C171" i="7"/>
  <c r="C172" i="7"/>
  <c r="C173" i="7"/>
  <c r="C174" i="7"/>
  <c r="C175" i="7"/>
  <c r="C176" i="7"/>
  <c r="C177" i="7"/>
  <c r="C178" i="7"/>
  <c r="C179" i="7"/>
  <c r="C180" i="7"/>
  <c r="C181" i="7"/>
  <c r="C182" i="7"/>
  <c r="C183" i="7"/>
  <c r="C184" i="7"/>
  <c r="C185" i="7"/>
  <c r="C186" i="7"/>
  <c r="C187" i="7"/>
  <c r="C188" i="7"/>
  <c r="C189" i="7"/>
  <c r="C190" i="7"/>
  <c r="C191" i="7"/>
  <c r="C192" i="7"/>
  <c r="C193" i="7"/>
  <c r="C194" i="7"/>
  <c r="C195" i="7"/>
  <c r="C196" i="7"/>
  <c r="C197" i="7"/>
  <c r="C198" i="7"/>
  <c r="C199" i="7"/>
  <c r="C200" i="7"/>
  <c r="C201" i="7"/>
  <c r="C202" i="7"/>
  <c r="C203" i="7"/>
  <c r="C204" i="7"/>
  <c r="C205" i="7"/>
  <c r="C206" i="7"/>
  <c r="C207" i="7"/>
  <c r="C208" i="7"/>
  <c r="C209" i="7"/>
  <c r="C210" i="7"/>
  <c r="C211" i="7"/>
  <c r="C212" i="7"/>
  <c r="C213" i="7"/>
  <c r="C214" i="7"/>
  <c r="C215" i="7"/>
  <c r="C216" i="7"/>
  <c r="C217" i="7"/>
  <c r="C218" i="7"/>
  <c r="C219" i="7"/>
  <c r="C220" i="7"/>
  <c r="C221" i="7"/>
  <c r="C222" i="7"/>
  <c r="C223" i="7"/>
  <c r="C224" i="7"/>
  <c r="C225" i="7"/>
  <c r="C226" i="7"/>
  <c r="C227" i="7"/>
  <c r="C228" i="7"/>
  <c r="C229" i="7"/>
  <c r="C230" i="7"/>
  <c r="C231" i="7"/>
  <c r="C232" i="7"/>
  <c r="C233" i="7"/>
  <c r="C234" i="7"/>
  <c r="C235" i="7"/>
  <c r="C236" i="7"/>
  <c r="C237" i="7"/>
  <c r="C238" i="7"/>
  <c r="C239" i="7"/>
  <c r="C240" i="7"/>
  <c r="C241" i="7"/>
  <c r="C242" i="7"/>
  <c r="C243" i="7"/>
  <c r="C244" i="7"/>
  <c r="C245" i="7"/>
  <c r="C246" i="7"/>
  <c r="C247" i="7"/>
  <c r="C248" i="7"/>
  <c r="C249" i="7"/>
  <c r="C250" i="7"/>
  <c r="C251" i="7"/>
  <c r="C252" i="7"/>
  <c r="C253" i="7"/>
  <c r="C254" i="7"/>
  <c r="C255" i="7"/>
  <c r="C256" i="7"/>
  <c r="C257" i="7"/>
  <c r="C258" i="7"/>
  <c r="C259" i="7"/>
  <c r="C260" i="7"/>
  <c r="C261" i="7"/>
  <c r="C262" i="7"/>
  <c r="C263" i="7"/>
  <c r="C264" i="7"/>
  <c r="C265" i="7"/>
  <c r="C266" i="7"/>
  <c r="C267" i="7"/>
  <c r="C268" i="7"/>
  <c r="C269" i="7"/>
  <c r="C270" i="7"/>
  <c r="C271" i="7"/>
  <c r="C272" i="7"/>
  <c r="C273" i="7"/>
  <c r="C274" i="7"/>
  <c r="C275" i="7"/>
  <c r="C276" i="7"/>
  <c r="C277" i="7"/>
  <c r="C278" i="7"/>
  <c r="C279" i="7"/>
  <c r="C280" i="7"/>
  <c r="C281" i="7"/>
  <c r="C282" i="7"/>
  <c r="C283" i="7"/>
  <c r="C284" i="7"/>
  <c r="C285" i="7"/>
  <c r="C286" i="7"/>
  <c r="C287" i="7"/>
  <c r="C288" i="7"/>
  <c r="C289" i="7"/>
  <c r="C290" i="7"/>
  <c r="C291" i="7"/>
  <c r="C292" i="7"/>
  <c r="C293" i="7"/>
  <c r="C294" i="7"/>
  <c r="C295" i="7"/>
  <c r="C296" i="7"/>
  <c r="C297" i="7"/>
  <c r="C298" i="7"/>
  <c r="C299" i="7"/>
  <c r="C300" i="7"/>
  <c r="C301" i="7"/>
  <c r="C302" i="7"/>
  <c r="C303" i="7"/>
  <c r="C304" i="7"/>
  <c r="C305" i="7"/>
  <c r="C306" i="7"/>
  <c r="C307" i="7"/>
  <c r="C308" i="7"/>
  <c r="C309" i="7"/>
  <c r="C310" i="7"/>
  <c r="C311" i="7"/>
  <c r="C312" i="7"/>
  <c r="C313" i="7"/>
  <c r="C314" i="7"/>
  <c r="C315" i="7"/>
  <c r="C316" i="7"/>
  <c r="C317" i="7"/>
  <c r="C318" i="7"/>
  <c r="C319" i="7"/>
  <c r="C320" i="7"/>
  <c r="C321" i="7"/>
  <c r="C322" i="7"/>
  <c r="C323" i="7"/>
  <c r="C324" i="7"/>
  <c r="C325" i="7"/>
  <c r="C326" i="7"/>
  <c r="C327" i="7"/>
  <c r="C328" i="7"/>
  <c r="C329" i="7"/>
  <c r="C330" i="7"/>
  <c r="C331" i="7"/>
  <c r="C332" i="7"/>
  <c r="C333" i="7"/>
  <c r="C334" i="7"/>
  <c r="C335" i="7"/>
  <c r="C336" i="7"/>
  <c r="C337" i="7"/>
  <c r="C338" i="7"/>
  <c r="C339" i="7"/>
  <c r="C340" i="7"/>
  <c r="C341" i="7"/>
  <c r="C342" i="7"/>
  <c r="C343" i="7"/>
  <c r="C344" i="7"/>
  <c r="C345" i="7"/>
  <c r="C346" i="7"/>
  <c r="C347" i="7"/>
  <c r="C348" i="7"/>
  <c r="C349" i="7"/>
  <c r="C350" i="7"/>
  <c r="C351" i="7"/>
  <c r="C352" i="7"/>
  <c r="C353" i="7"/>
  <c r="C354" i="7"/>
  <c r="C355" i="7"/>
  <c r="C356" i="7"/>
  <c r="C357" i="7"/>
  <c r="C358" i="7"/>
  <c r="C359" i="7"/>
  <c r="C360" i="7"/>
  <c r="C361" i="7"/>
  <c r="C362" i="7"/>
  <c r="C363" i="7"/>
  <c r="C364" i="7"/>
  <c r="C365" i="7"/>
  <c r="C366" i="7"/>
  <c r="C367" i="7"/>
  <c r="C368" i="7"/>
  <c r="C369" i="7"/>
  <c r="C370" i="7"/>
  <c r="C371" i="7"/>
  <c r="C372" i="7"/>
  <c r="C373" i="7"/>
  <c r="C374" i="7"/>
  <c r="C375" i="7"/>
  <c r="C376" i="7"/>
  <c r="C377" i="7"/>
  <c r="C378" i="7"/>
  <c r="C379" i="7"/>
  <c r="C380" i="7"/>
  <c r="C381" i="7"/>
  <c r="C382" i="7"/>
  <c r="C383" i="7"/>
  <c r="C384" i="7"/>
  <c r="C385" i="7"/>
  <c r="C386" i="7"/>
  <c r="C387" i="7"/>
  <c r="C388" i="7"/>
  <c r="C389" i="7"/>
  <c r="C390" i="7"/>
  <c r="C391" i="7"/>
  <c r="C392" i="7"/>
  <c r="C393" i="7"/>
  <c r="C394" i="7"/>
  <c r="C395" i="7"/>
  <c r="C396" i="7"/>
  <c r="C397" i="7"/>
  <c r="C398" i="7"/>
  <c r="C399" i="7"/>
  <c r="C400" i="7"/>
  <c r="C401" i="7"/>
  <c r="C402" i="7"/>
  <c r="C403" i="7"/>
  <c r="C404" i="7"/>
  <c r="C405" i="7"/>
  <c r="C406" i="7"/>
  <c r="C407" i="7"/>
  <c r="C408" i="7"/>
  <c r="C409" i="7"/>
  <c r="C410" i="7"/>
  <c r="C411" i="7"/>
  <c r="C412" i="7"/>
  <c r="C413" i="7"/>
  <c r="C414" i="7"/>
  <c r="C415" i="7"/>
  <c r="C416" i="7"/>
  <c r="C417" i="7"/>
  <c r="C418" i="7"/>
  <c r="C419" i="7"/>
  <c r="C420" i="7"/>
  <c r="C421" i="7"/>
  <c r="C422" i="7"/>
  <c r="C423" i="7"/>
  <c r="C424" i="7"/>
  <c r="C425" i="7"/>
  <c r="C426" i="7"/>
  <c r="C427" i="7"/>
  <c r="C428" i="7"/>
  <c r="C429" i="7"/>
  <c r="C430" i="7"/>
  <c r="C431" i="7"/>
  <c r="C432" i="7"/>
  <c r="C433" i="7"/>
  <c r="C434" i="7"/>
  <c r="C435" i="7"/>
  <c r="C436" i="7"/>
  <c r="C437" i="7"/>
  <c r="C438" i="7"/>
  <c r="C439" i="7"/>
  <c r="C440" i="7"/>
  <c r="C441" i="7"/>
  <c r="C442" i="7"/>
  <c r="C443" i="7"/>
  <c r="C444" i="7"/>
  <c r="C445" i="7"/>
  <c r="C446" i="7"/>
  <c r="C447" i="7"/>
  <c r="C448" i="7"/>
  <c r="C449" i="7"/>
  <c r="C450" i="7"/>
  <c r="C451" i="7"/>
  <c r="C452" i="7"/>
  <c r="C453" i="7"/>
  <c r="C454" i="7"/>
  <c r="C455" i="7"/>
  <c r="C456" i="7"/>
  <c r="C457" i="7"/>
  <c r="C458" i="7"/>
  <c r="C459" i="7"/>
  <c r="C460" i="7"/>
  <c r="C461" i="7"/>
  <c r="C462" i="7"/>
  <c r="C463" i="7"/>
  <c r="C464" i="7"/>
  <c r="C465" i="7"/>
  <c r="C466" i="7"/>
  <c r="C467" i="7"/>
  <c r="C468" i="7"/>
  <c r="C469" i="7"/>
  <c r="C470" i="7"/>
  <c r="C471" i="7"/>
  <c r="C472" i="7"/>
  <c r="C473" i="7"/>
  <c r="C474" i="7"/>
  <c r="C475" i="7"/>
  <c r="C476" i="7"/>
  <c r="C477" i="7"/>
  <c r="C478" i="7"/>
  <c r="C479" i="7"/>
  <c r="C480" i="7"/>
  <c r="C481" i="7"/>
  <c r="C482" i="7"/>
  <c r="C483" i="7"/>
  <c r="C484" i="7"/>
  <c r="C485" i="7"/>
  <c r="C486" i="7"/>
  <c r="C487" i="7"/>
  <c r="C488" i="7"/>
  <c r="C489" i="7"/>
  <c r="C490" i="7"/>
  <c r="C491" i="7"/>
  <c r="C492" i="7"/>
  <c r="C493" i="7"/>
  <c r="C494" i="7"/>
  <c r="C495" i="7"/>
  <c r="C496" i="7"/>
  <c r="C497" i="7"/>
  <c r="C498" i="7"/>
  <c r="C499" i="7"/>
  <c r="C500" i="7"/>
  <c r="C501" i="7"/>
  <c r="C502" i="7"/>
  <c r="C503" i="7"/>
  <c r="C504" i="7"/>
  <c r="C505" i="7"/>
  <c r="C506" i="7"/>
  <c r="C507" i="7"/>
  <c r="C508" i="7"/>
  <c r="C509" i="7"/>
  <c r="C510" i="7"/>
  <c r="C511" i="7"/>
  <c r="C512" i="7"/>
  <c r="C513" i="7"/>
  <c r="C514" i="7"/>
  <c r="C515" i="7"/>
  <c r="C516" i="7"/>
  <c r="C517" i="7"/>
  <c r="C518" i="7"/>
  <c r="C519" i="7"/>
  <c r="C520" i="7"/>
  <c r="C521" i="7"/>
  <c r="C522" i="7"/>
  <c r="C523" i="7"/>
  <c r="C524" i="7"/>
  <c r="C525" i="7"/>
  <c r="C526" i="7"/>
  <c r="C527" i="7"/>
  <c r="C528" i="7"/>
  <c r="C529" i="7"/>
  <c r="C530" i="7"/>
  <c r="C531" i="7"/>
  <c r="C532" i="7"/>
  <c r="C533" i="7"/>
  <c r="C534" i="7"/>
  <c r="C535" i="7"/>
  <c r="C536" i="7"/>
  <c r="C537" i="7"/>
  <c r="C538" i="7"/>
  <c r="C539" i="7"/>
  <c r="C540" i="7"/>
  <c r="C541" i="7"/>
  <c r="C542" i="7"/>
  <c r="C543" i="7"/>
  <c r="C544" i="7"/>
  <c r="C545" i="7"/>
  <c r="C546" i="7"/>
  <c r="C547" i="7"/>
  <c r="C548" i="7"/>
  <c r="C549" i="7"/>
  <c r="C550" i="7"/>
  <c r="C551" i="7"/>
  <c r="C552" i="7"/>
  <c r="C553" i="7"/>
  <c r="C554" i="7"/>
  <c r="C555" i="7"/>
  <c r="C556" i="7"/>
  <c r="C557" i="7"/>
  <c r="C558" i="7"/>
  <c r="C559" i="7"/>
  <c r="C560" i="7"/>
  <c r="C561" i="7"/>
  <c r="C562" i="7"/>
  <c r="C563" i="7"/>
  <c r="C564" i="7"/>
  <c r="C565" i="7"/>
  <c r="C566" i="7"/>
  <c r="C567" i="7"/>
  <c r="C568" i="7"/>
  <c r="C569" i="7"/>
  <c r="C570" i="7"/>
  <c r="C571" i="7"/>
  <c r="C572" i="7"/>
  <c r="C573" i="7"/>
  <c r="C574" i="7"/>
  <c r="C575" i="7"/>
  <c r="C576" i="7"/>
  <c r="C577" i="7"/>
  <c r="C578" i="7"/>
  <c r="C579" i="7"/>
  <c r="C580" i="7"/>
  <c r="C581" i="7"/>
  <c r="C582" i="7"/>
  <c r="C583" i="7"/>
  <c r="C584" i="7"/>
  <c r="C585" i="7"/>
  <c r="C586" i="7"/>
  <c r="C587" i="7"/>
  <c r="C588" i="7"/>
  <c r="C589" i="7"/>
  <c r="C590" i="7"/>
  <c r="C591" i="7"/>
  <c r="C592" i="7"/>
  <c r="C593" i="7"/>
  <c r="C594" i="7"/>
  <c r="C595" i="7"/>
  <c r="C596" i="7"/>
  <c r="C597" i="7"/>
  <c r="C598" i="7"/>
  <c r="C599" i="7"/>
  <c r="C600" i="7"/>
  <c r="C601" i="7"/>
  <c r="C602" i="7"/>
  <c r="C603" i="7"/>
  <c r="C604" i="7"/>
  <c r="C605" i="7"/>
  <c r="C606" i="7"/>
  <c r="C607" i="7"/>
  <c r="C608" i="7"/>
  <c r="C609" i="7"/>
  <c r="C610" i="7"/>
  <c r="C611" i="7"/>
  <c r="C612" i="7"/>
  <c r="C613" i="7"/>
  <c r="C614" i="7"/>
  <c r="C615" i="7"/>
  <c r="C616" i="7"/>
  <c r="C617" i="7"/>
  <c r="C618" i="7"/>
  <c r="C619" i="7"/>
  <c r="C620" i="7"/>
  <c r="C621" i="7"/>
  <c r="C622" i="7"/>
  <c r="C623" i="7"/>
  <c r="C624" i="7"/>
  <c r="C625" i="7"/>
  <c r="C626" i="7"/>
  <c r="C627" i="7"/>
  <c r="C628" i="7"/>
  <c r="C629" i="7"/>
  <c r="C630" i="7"/>
  <c r="C631" i="7"/>
  <c r="C632" i="7"/>
  <c r="C633" i="7"/>
  <c r="C634" i="7"/>
  <c r="C635" i="7"/>
  <c r="C636" i="7"/>
  <c r="C637" i="7"/>
  <c r="C638" i="7"/>
  <c r="C639" i="7"/>
  <c r="C640" i="7"/>
  <c r="C641" i="7"/>
  <c r="C642" i="7"/>
  <c r="C643" i="7"/>
  <c r="C644" i="7"/>
  <c r="C645" i="7"/>
  <c r="C646" i="7"/>
  <c r="C647" i="7"/>
  <c r="C648" i="7"/>
  <c r="C649" i="7"/>
  <c r="C650" i="7"/>
  <c r="C651" i="7"/>
  <c r="C652" i="7"/>
  <c r="C653" i="7"/>
  <c r="C654" i="7"/>
  <c r="C655" i="7"/>
  <c r="C656" i="7"/>
  <c r="C657" i="7"/>
  <c r="C658" i="7"/>
  <c r="C659" i="7"/>
  <c r="C660" i="7"/>
  <c r="C661" i="7"/>
  <c r="C662" i="7"/>
  <c r="C663" i="7"/>
  <c r="C664" i="7"/>
  <c r="C665" i="7"/>
  <c r="C666" i="7"/>
  <c r="C667" i="7"/>
  <c r="C668" i="7"/>
  <c r="C669" i="7"/>
  <c r="C670" i="7"/>
  <c r="C671" i="7"/>
  <c r="C672" i="7"/>
  <c r="C673" i="7"/>
  <c r="C674" i="7"/>
  <c r="C675" i="7"/>
  <c r="C676" i="7"/>
  <c r="C677" i="7"/>
  <c r="C678" i="7"/>
  <c r="C679" i="7"/>
  <c r="C680" i="7"/>
  <c r="C681" i="7"/>
  <c r="C682" i="7"/>
  <c r="C683" i="7"/>
  <c r="C684" i="7"/>
  <c r="C685" i="7"/>
  <c r="C686" i="7"/>
  <c r="C687" i="7"/>
  <c r="C688" i="7"/>
  <c r="C689" i="7"/>
  <c r="C690" i="7"/>
  <c r="C691" i="7"/>
  <c r="C692" i="7"/>
  <c r="C693" i="7"/>
  <c r="C694" i="7"/>
  <c r="C695" i="7"/>
  <c r="C696" i="7"/>
  <c r="C697" i="7"/>
  <c r="C698" i="7"/>
  <c r="C699" i="7"/>
  <c r="C700" i="7"/>
  <c r="C701" i="7"/>
  <c r="C702" i="7"/>
  <c r="C703" i="7"/>
  <c r="C704" i="7"/>
  <c r="C705" i="7"/>
  <c r="C706" i="7"/>
  <c r="C707" i="7"/>
  <c r="C708" i="7"/>
  <c r="C709" i="7"/>
  <c r="C710" i="7"/>
  <c r="C711" i="7"/>
  <c r="C712" i="7"/>
  <c r="C713" i="7"/>
  <c r="C714" i="7"/>
  <c r="C715" i="7"/>
  <c r="C716" i="7"/>
  <c r="C717" i="7"/>
  <c r="C718" i="7"/>
  <c r="C719" i="7"/>
  <c r="C720" i="7"/>
  <c r="C721" i="7"/>
  <c r="C722" i="7"/>
  <c r="C723" i="7"/>
  <c r="C724" i="7"/>
  <c r="C725" i="7"/>
  <c r="C726" i="7"/>
  <c r="C727" i="7"/>
  <c r="C728" i="7"/>
  <c r="C729" i="7"/>
  <c r="C730" i="7"/>
  <c r="C731" i="7"/>
  <c r="C732" i="7"/>
  <c r="C733" i="7"/>
  <c r="C734" i="7"/>
  <c r="C735" i="7"/>
  <c r="C736" i="7"/>
  <c r="C737" i="7"/>
  <c r="C738" i="7"/>
  <c r="C739" i="7"/>
  <c r="C740" i="7"/>
  <c r="C741" i="7"/>
  <c r="C742" i="7"/>
  <c r="C743" i="7"/>
  <c r="C744" i="7"/>
  <c r="C745" i="7"/>
  <c r="C746" i="7"/>
  <c r="C747" i="7"/>
  <c r="C748" i="7"/>
  <c r="C749" i="7"/>
  <c r="C750" i="7"/>
  <c r="C751" i="7"/>
  <c r="C752" i="7"/>
  <c r="C753" i="7"/>
  <c r="C754" i="7"/>
  <c r="C755" i="7"/>
  <c r="C756" i="7"/>
  <c r="C757" i="7"/>
  <c r="C758" i="7"/>
  <c r="C759" i="7"/>
  <c r="C760" i="7"/>
  <c r="C761" i="7"/>
  <c r="C762" i="7"/>
  <c r="C763" i="7"/>
  <c r="C764" i="7"/>
  <c r="C765" i="7"/>
  <c r="C766" i="7"/>
  <c r="C767" i="7"/>
  <c r="C768" i="7"/>
  <c r="C769" i="7"/>
  <c r="C770" i="7"/>
  <c r="C771" i="7"/>
  <c r="C772" i="7"/>
  <c r="C773" i="7"/>
  <c r="C774" i="7"/>
  <c r="C775" i="7"/>
  <c r="C776" i="7"/>
  <c r="C777" i="7"/>
  <c r="C778" i="7"/>
  <c r="C779" i="7"/>
  <c r="C780" i="7"/>
  <c r="C781" i="7"/>
  <c r="C782" i="7"/>
  <c r="C783" i="7"/>
  <c r="C784" i="7"/>
  <c r="C785" i="7"/>
  <c r="C786" i="7"/>
  <c r="C787" i="7"/>
  <c r="C788" i="7"/>
  <c r="C789" i="7"/>
  <c r="C790" i="7"/>
  <c r="C791" i="7"/>
  <c r="C792" i="7"/>
  <c r="C793" i="7"/>
  <c r="C794" i="7"/>
  <c r="C795" i="7"/>
  <c r="C796" i="7"/>
  <c r="C797" i="7"/>
  <c r="C798" i="7"/>
  <c r="C799" i="7"/>
  <c r="C800" i="7"/>
  <c r="C801" i="7"/>
  <c r="C802" i="7"/>
  <c r="C803" i="7"/>
  <c r="C804" i="7"/>
  <c r="C805" i="7"/>
  <c r="C806" i="7"/>
  <c r="C807" i="7"/>
  <c r="C808" i="7"/>
  <c r="C809" i="7"/>
  <c r="C810" i="7"/>
  <c r="C811" i="7"/>
  <c r="C812" i="7"/>
  <c r="C813" i="7"/>
  <c r="C814" i="7"/>
  <c r="C815" i="7"/>
  <c r="C816" i="7"/>
  <c r="C817" i="7"/>
  <c r="C818" i="7"/>
  <c r="C819" i="7"/>
  <c r="C820" i="7"/>
  <c r="C821" i="7"/>
  <c r="C822" i="7"/>
  <c r="C823" i="7"/>
  <c r="C824" i="7"/>
  <c r="C825" i="7"/>
  <c r="C826" i="7"/>
  <c r="C827" i="7"/>
  <c r="C828" i="7"/>
  <c r="C829" i="7"/>
  <c r="C830" i="7"/>
  <c r="C831" i="7"/>
  <c r="C832" i="7"/>
  <c r="C833" i="7"/>
  <c r="C834" i="7"/>
  <c r="C835" i="7"/>
  <c r="C836" i="7"/>
  <c r="C837" i="7"/>
  <c r="C838" i="7"/>
  <c r="C839" i="7"/>
  <c r="C840" i="7"/>
  <c r="C841" i="7"/>
  <c r="C842" i="7"/>
  <c r="C843" i="7"/>
  <c r="C844" i="7"/>
  <c r="C845" i="7"/>
  <c r="C846" i="7"/>
  <c r="C847" i="7"/>
  <c r="C848" i="7"/>
  <c r="C849" i="7"/>
  <c r="C850" i="7"/>
  <c r="C851" i="7"/>
  <c r="C852" i="7"/>
  <c r="C853" i="7"/>
  <c r="C854" i="7"/>
  <c r="C855" i="7"/>
  <c r="C856" i="7"/>
  <c r="C857" i="7"/>
  <c r="C858" i="7"/>
  <c r="C859" i="7"/>
  <c r="C860" i="7"/>
  <c r="C861" i="7"/>
  <c r="C862" i="7"/>
  <c r="C863" i="7"/>
  <c r="C864" i="7"/>
  <c r="C865" i="7"/>
  <c r="C866" i="7"/>
  <c r="C867" i="7"/>
  <c r="C868" i="7"/>
  <c r="C869" i="7"/>
  <c r="C870" i="7"/>
  <c r="C871" i="7"/>
  <c r="C872" i="7"/>
  <c r="C873" i="7"/>
  <c r="C874" i="7"/>
  <c r="C875" i="7"/>
  <c r="C876" i="7"/>
  <c r="C877" i="7"/>
  <c r="C878" i="7"/>
  <c r="C879" i="7"/>
  <c r="C880" i="7"/>
  <c r="C881" i="7"/>
  <c r="C882" i="7"/>
  <c r="C883" i="7"/>
  <c r="C884" i="7"/>
  <c r="C885" i="7"/>
  <c r="C886" i="7"/>
  <c r="C887" i="7"/>
  <c r="C888" i="7"/>
  <c r="C889" i="7"/>
  <c r="C890" i="7"/>
  <c r="C891" i="7"/>
  <c r="C892" i="7"/>
  <c r="C893" i="7"/>
  <c r="C894" i="7"/>
  <c r="C895" i="7"/>
  <c r="C896" i="7"/>
  <c r="C897" i="7"/>
  <c r="C898" i="7"/>
  <c r="C899" i="7"/>
  <c r="C900" i="7"/>
  <c r="C901" i="7"/>
  <c r="C902" i="7"/>
  <c r="C903" i="7"/>
  <c r="C904" i="7"/>
  <c r="C905" i="7"/>
  <c r="C906" i="7"/>
  <c r="C907" i="7"/>
  <c r="C908" i="7"/>
  <c r="C909" i="7"/>
  <c r="C910" i="7"/>
  <c r="C911" i="7"/>
  <c r="C912" i="7"/>
  <c r="C913" i="7"/>
  <c r="C914" i="7"/>
  <c r="C915" i="7"/>
  <c r="C916" i="7"/>
  <c r="C917" i="7"/>
  <c r="C918" i="7"/>
  <c r="C919" i="7"/>
  <c r="C920" i="7"/>
  <c r="C921" i="7"/>
  <c r="C922" i="7"/>
  <c r="C923" i="7"/>
  <c r="C924" i="7"/>
  <c r="C925" i="7"/>
  <c r="C926" i="7"/>
  <c r="C927" i="7"/>
  <c r="C928" i="7"/>
  <c r="C929" i="7"/>
  <c r="C930" i="7"/>
  <c r="C931" i="7"/>
  <c r="C932" i="7"/>
  <c r="C933" i="7"/>
  <c r="C934" i="7"/>
  <c r="C935" i="7"/>
  <c r="C936" i="7"/>
  <c r="C937" i="7"/>
  <c r="C938" i="7"/>
  <c r="C939" i="7"/>
  <c r="C940" i="7"/>
  <c r="C941" i="7"/>
  <c r="C942" i="7"/>
  <c r="C943" i="7"/>
  <c r="C944" i="7"/>
  <c r="C945" i="7"/>
  <c r="C946" i="7"/>
  <c r="C947" i="7"/>
  <c r="C948" i="7"/>
  <c r="C949" i="7"/>
  <c r="C950" i="7"/>
  <c r="C951" i="7"/>
  <c r="C952" i="7"/>
  <c r="C953" i="7"/>
  <c r="C954" i="7"/>
  <c r="C955" i="7"/>
  <c r="C956" i="7"/>
  <c r="C957" i="7"/>
  <c r="C958" i="7"/>
  <c r="C959" i="7"/>
  <c r="C960" i="7"/>
  <c r="C961" i="7"/>
  <c r="C962" i="7"/>
  <c r="C963" i="7"/>
  <c r="C964" i="7"/>
  <c r="C965" i="7"/>
  <c r="C966" i="7"/>
  <c r="C967" i="7"/>
  <c r="C968" i="7"/>
  <c r="C969" i="7"/>
  <c r="C970" i="7"/>
  <c r="C971" i="7"/>
  <c r="C972" i="7"/>
  <c r="C973" i="7"/>
  <c r="C974" i="7"/>
  <c r="C975" i="7"/>
  <c r="C976" i="7"/>
  <c r="C977" i="7"/>
  <c r="C978" i="7"/>
  <c r="C979" i="7"/>
  <c r="C980" i="7"/>
  <c r="C981" i="7"/>
  <c r="C982" i="7"/>
  <c r="C983" i="7"/>
  <c r="C984" i="7"/>
  <c r="C985" i="7"/>
  <c r="C986" i="7"/>
  <c r="C987" i="7"/>
  <c r="C988" i="7"/>
  <c r="C989" i="7"/>
  <c r="C990" i="7"/>
  <c r="C991" i="7"/>
  <c r="C992" i="7"/>
  <c r="C993" i="7"/>
  <c r="C994" i="7"/>
  <c r="C995" i="7"/>
  <c r="C996" i="7"/>
  <c r="C997" i="7"/>
  <c r="C998" i="7"/>
  <c r="C999" i="7"/>
  <c r="C1000" i="7"/>
  <c r="C1001" i="7"/>
  <c r="C1002" i="7"/>
  <c r="C1003" i="7"/>
  <c r="C1004" i="7"/>
  <c r="C1005" i="7"/>
  <c r="C1006" i="7"/>
  <c r="C1007" i="7"/>
  <c r="C1008" i="7"/>
  <c r="C1009" i="7"/>
  <c r="C1010" i="7"/>
  <c r="C1011" i="7"/>
  <c r="C1012" i="7"/>
  <c r="C1013" i="7"/>
  <c r="C1014" i="7"/>
  <c r="C1015" i="7"/>
  <c r="C1016" i="7"/>
  <c r="C1017" i="7"/>
  <c r="C1018" i="7"/>
  <c r="C1019" i="7"/>
  <c r="C1020" i="7"/>
  <c r="C1021" i="7"/>
  <c r="C1022" i="7"/>
  <c r="C1023" i="7"/>
  <c r="C1024" i="7"/>
  <c r="C1025" i="7"/>
  <c r="C1026" i="7"/>
  <c r="C1027" i="7"/>
  <c r="C1028" i="7"/>
  <c r="C1029" i="7"/>
  <c r="C1030" i="7"/>
  <c r="C1031" i="7"/>
  <c r="C1032" i="7"/>
  <c r="C1033" i="7"/>
  <c r="C1034" i="7"/>
  <c r="C1035" i="7"/>
  <c r="C1036" i="7"/>
  <c r="C1037" i="7"/>
  <c r="C1038" i="7"/>
  <c r="C1039" i="7"/>
  <c r="C1040" i="7"/>
  <c r="C1041" i="7"/>
  <c r="C1042" i="7"/>
  <c r="C1043" i="7"/>
  <c r="C1044" i="7"/>
  <c r="C1045" i="7"/>
  <c r="C1046" i="7"/>
  <c r="C1047" i="7"/>
  <c r="C1048" i="7"/>
  <c r="C1049" i="7"/>
  <c r="C1050" i="7"/>
  <c r="C1051" i="7"/>
  <c r="C1052" i="7"/>
  <c r="C1053" i="7"/>
  <c r="C1054" i="7"/>
  <c r="C1055" i="7"/>
  <c r="C1056" i="7"/>
  <c r="C1057" i="7"/>
  <c r="C1058" i="7"/>
  <c r="C1059" i="7"/>
  <c r="C1060" i="7"/>
  <c r="C1061" i="7"/>
  <c r="C1062" i="7"/>
  <c r="C1063" i="7"/>
  <c r="C1064" i="7"/>
  <c r="C1065" i="7"/>
  <c r="C1066" i="7"/>
  <c r="C1067" i="7"/>
  <c r="C1068" i="7"/>
  <c r="C1069" i="7"/>
  <c r="C1070" i="7"/>
  <c r="C1071" i="7"/>
  <c r="C1072" i="7"/>
  <c r="C1073" i="7"/>
  <c r="C1074" i="7"/>
  <c r="C1075" i="7"/>
  <c r="C1076" i="7"/>
  <c r="C1077" i="7"/>
  <c r="C1078" i="7"/>
  <c r="C1079" i="7"/>
  <c r="C1080" i="7"/>
  <c r="C1081" i="7"/>
  <c r="C1082" i="7"/>
  <c r="C1083" i="7"/>
  <c r="C1084" i="7"/>
  <c r="C1085" i="7"/>
  <c r="C1086" i="7"/>
  <c r="C1087" i="7"/>
  <c r="C1088" i="7"/>
  <c r="C1089" i="7"/>
  <c r="C1090" i="7"/>
  <c r="C1091" i="7"/>
  <c r="C1092" i="7"/>
  <c r="C1093" i="7"/>
  <c r="C1094" i="7"/>
  <c r="C1095" i="7"/>
  <c r="C1096" i="7"/>
  <c r="C1097" i="7"/>
  <c r="C1098" i="7"/>
  <c r="C1099" i="7"/>
  <c r="C1100" i="7"/>
  <c r="C1101" i="7"/>
  <c r="C1102" i="7"/>
  <c r="C1103" i="7"/>
  <c r="C1104" i="7"/>
  <c r="C1105" i="7"/>
  <c r="C1106" i="7"/>
  <c r="C1107" i="7"/>
  <c r="C1108" i="7"/>
  <c r="C1109" i="7"/>
  <c r="C1110" i="7"/>
  <c r="C1111" i="7"/>
  <c r="C1112" i="7"/>
  <c r="C1113" i="7"/>
  <c r="C1114" i="7"/>
  <c r="C1115" i="7"/>
  <c r="C1116" i="7"/>
  <c r="C1117" i="7"/>
  <c r="C1118" i="7"/>
  <c r="C1119" i="7"/>
  <c r="C1120" i="7"/>
  <c r="C1121" i="7"/>
  <c r="C1122" i="7"/>
  <c r="C1123" i="7"/>
  <c r="C1124" i="7"/>
  <c r="C1125" i="7"/>
  <c r="C1126" i="7"/>
  <c r="C1127" i="7"/>
  <c r="C1128" i="7"/>
  <c r="C1129" i="7"/>
  <c r="C1130" i="7"/>
  <c r="C1131" i="7"/>
  <c r="C1132" i="7"/>
  <c r="C1133" i="7"/>
  <c r="C1134" i="7"/>
  <c r="C1135" i="7"/>
  <c r="C1136" i="7"/>
  <c r="C1137" i="7"/>
  <c r="C1138" i="7"/>
  <c r="C1139" i="7"/>
  <c r="C1140" i="7"/>
  <c r="C1141" i="7"/>
  <c r="C1142" i="7"/>
  <c r="C1143" i="7"/>
  <c r="C1144" i="7"/>
  <c r="C1145" i="7"/>
  <c r="C1146" i="7"/>
  <c r="C1147" i="7"/>
  <c r="C1148" i="7"/>
  <c r="C1149" i="7"/>
  <c r="C1150" i="7"/>
  <c r="C1151" i="7"/>
  <c r="C1152" i="7"/>
  <c r="C1153" i="7"/>
  <c r="C1154" i="7"/>
  <c r="C1155" i="7"/>
  <c r="C1156" i="7"/>
  <c r="C1157" i="7"/>
  <c r="C1158" i="7"/>
  <c r="C1159" i="7"/>
  <c r="C1160" i="7"/>
  <c r="C1161" i="7"/>
  <c r="C1162" i="7"/>
  <c r="C1163" i="7"/>
  <c r="C1164" i="7"/>
  <c r="C1165" i="7"/>
  <c r="C1166" i="7"/>
  <c r="C1167" i="7"/>
  <c r="C1168" i="7"/>
  <c r="C1169" i="7"/>
  <c r="C1170" i="7"/>
  <c r="C1171" i="7"/>
  <c r="C1172" i="7"/>
  <c r="C1173" i="7"/>
  <c r="C1174" i="7"/>
  <c r="C1175" i="7"/>
  <c r="C1176" i="7"/>
  <c r="C1177" i="7"/>
  <c r="C1178" i="7"/>
  <c r="C1179" i="7"/>
  <c r="C1180" i="7"/>
  <c r="C1181" i="7"/>
  <c r="C1182" i="7"/>
  <c r="C1183" i="7"/>
  <c r="C1184" i="7"/>
  <c r="C1185" i="7"/>
  <c r="C1186" i="7"/>
  <c r="C1187" i="7"/>
  <c r="C1188" i="7"/>
  <c r="C1189" i="7"/>
  <c r="C1190" i="7"/>
  <c r="C1191" i="7"/>
  <c r="C1192" i="7"/>
  <c r="C1193" i="7"/>
  <c r="C1194" i="7"/>
  <c r="C1195" i="7"/>
  <c r="C1196" i="7"/>
  <c r="C13" i="7"/>
  <c r="B11" i="5" l="1"/>
  <c r="B12" i="5"/>
  <c r="B13" i="5"/>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207" i="5"/>
  <c r="B208" i="5"/>
  <c r="B209"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309" i="5"/>
  <c r="B310" i="5"/>
  <c r="B311" i="5"/>
  <c r="B312" i="5"/>
  <c r="B313" i="5"/>
  <c r="B314" i="5"/>
  <c r="B315" i="5"/>
  <c r="B316" i="5"/>
  <c r="B317" i="5"/>
  <c r="B318" i="5"/>
  <c r="B319" i="5"/>
  <c r="B320" i="5"/>
  <c r="B321" i="5"/>
  <c r="B322" i="5"/>
  <c r="B323" i="5"/>
  <c r="B324" i="5"/>
  <c r="B325" i="5"/>
  <c r="B326" i="5"/>
  <c r="B327" i="5"/>
  <c r="B328" i="5"/>
  <c r="B329" i="5"/>
  <c r="B330" i="5"/>
  <c r="B331" i="5"/>
  <c r="B332" i="5"/>
  <c r="B333" i="5"/>
  <c r="B334" i="5"/>
  <c r="B335" i="5"/>
  <c r="B336" i="5"/>
  <c r="B337" i="5"/>
  <c r="B338" i="5"/>
  <c r="B339" i="5"/>
  <c r="B340" i="5"/>
  <c r="B341" i="5"/>
  <c r="B342" i="5"/>
  <c r="B343" i="5"/>
  <c r="B344" i="5"/>
  <c r="B345" i="5"/>
  <c r="B346" i="5"/>
  <c r="B347" i="5"/>
  <c r="B348" i="5"/>
  <c r="B349" i="5"/>
  <c r="B350" i="5"/>
  <c r="B351" i="5"/>
  <c r="B352" i="5"/>
  <c r="B353" i="5"/>
  <c r="B354" i="5"/>
  <c r="B355" i="5"/>
  <c r="B356" i="5"/>
  <c r="B357" i="5"/>
  <c r="B358" i="5"/>
  <c r="B359" i="5"/>
  <c r="B360" i="5"/>
  <c r="B361" i="5"/>
  <c r="B362" i="5"/>
  <c r="B363" i="5"/>
  <c r="B364" i="5"/>
  <c r="B365" i="5"/>
  <c r="B366" i="5"/>
  <c r="B367" i="5"/>
  <c r="B368" i="5"/>
  <c r="B369" i="5"/>
  <c r="B370" i="5"/>
  <c r="B371" i="5"/>
  <c r="B372" i="5"/>
  <c r="B373" i="5"/>
  <c r="B374" i="5"/>
  <c r="B375" i="5"/>
  <c r="B376" i="5"/>
  <c r="B377" i="5"/>
  <c r="B378" i="5"/>
  <c r="B379" i="5"/>
  <c r="B380" i="5"/>
  <c r="B381" i="5"/>
  <c r="B382" i="5"/>
  <c r="B383" i="5"/>
  <c r="B384" i="5"/>
  <c r="B385" i="5"/>
  <c r="B386" i="5"/>
  <c r="B387" i="5"/>
  <c r="B388" i="5"/>
  <c r="B389" i="5"/>
  <c r="B390" i="5"/>
  <c r="B391" i="5"/>
  <c r="B392" i="5"/>
  <c r="B393" i="5"/>
  <c r="B394" i="5"/>
  <c r="B395" i="5"/>
  <c r="B396" i="5"/>
  <c r="B397" i="5"/>
  <c r="B398" i="5"/>
  <c r="B399" i="5"/>
  <c r="B400" i="5"/>
  <c r="B401" i="5"/>
  <c r="B402" i="5"/>
  <c r="B403" i="5"/>
  <c r="B404" i="5"/>
  <c r="B405" i="5"/>
  <c r="B406" i="5"/>
  <c r="B407" i="5"/>
  <c r="B408" i="5"/>
  <c r="B409" i="5"/>
  <c r="B410" i="5"/>
  <c r="B411" i="5"/>
  <c r="B412" i="5"/>
  <c r="B413" i="5"/>
  <c r="B414" i="5"/>
  <c r="B415" i="5"/>
  <c r="B416" i="5"/>
  <c r="B417" i="5"/>
  <c r="B418" i="5"/>
  <c r="B419" i="5"/>
  <c r="B420" i="5"/>
  <c r="B421" i="5"/>
  <c r="B422" i="5"/>
  <c r="B423" i="5"/>
  <c r="B424" i="5"/>
  <c r="B425" i="5"/>
  <c r="B426" i="5"/>
  <c r="B427" i="5"/>
  <c r="B428" i="5"/>
  <c r="B429" i="5"/>
  <c r="B430" i="5"/>
  <c r="B431" i="5"/>
  <c r="B432" i="5"/>
  <c r="B433" i="5"/>
  <c r="B434" i="5"/>
  <c r="B435" i="5"/>
  <c r="B436" i="5"/>
  <c r="B437" i="5"/>
  <c r="B438" i="5"/>
  <c r="B439" i="5"/>
  <c r="B440" i="5"/>
  <c r="B441" i="5"/>
  <c r="B442" i="5"/>
  <c r="B443" i="5"/>
  <c r="B444" i="5"/>
  <c r="B445" i="5"/>
  <c r="B446" i="5"/>
  <c r="B447" i="5"/>
  <c r="B448" i="5"/>
  <c r="B449" i="5"/>
  <c r="B450" i="5"/>
  <c r="B451" i="5"/>
  <c r="B452" i="5"/>
  <c r="B453" i="5"/>
  <c r="B454" i="5"/>
  <c r="B455" i="5"/>
  <c r="B456" i="5"/>
  <c r="B457" i="5"/>
  <c r="B458" i="5"/>
  <c r="B459" i="5"/>
  <c r="B460" i="5"/>
  <c r="B461" i="5"/>
  <c r="B462" i="5"/>
  <c r="B463" i="5"/>
  <c r="B464" i="5"/>
  <c r="B465" i="5"/>
  <c r="B466" i="5"/>
  <c r="B467" i="5"/>
  <c r="B468" i="5"/>
  <c r="B469" i="5"/>
  <c r="B470" i="5"/>
  <c r="B471" i="5"/>
  <c r="B472" i="5"/>
  <c r="B473" i="5"/>
  <c r="B474" i="5"/>
  <c r="B475" i="5"/>
  <c r="B476" i="5"/>
  <c r="B477" i="5"/>
  <c r="B478" i="5"/>
  <c r="B479" i="5"/>
  <c r="B480" i="5"/>
  <c r="B481" i="5"/>
  <c r="B482" i="5"/>
  <c r="B483" i="5"/>
  <c r="B484" i="5"/>
  <c r="B485" i="5"/>
  <c r="B486" i="5"/>
  <c r="B487" i="5"/>
  <c r="B488" i="5"/>
  <c r="B489" i="5"/>
  <c r="B490" i="5"/>
  <c r="B491" i="5"/>
  <c r="B492" i="5"/>
  <c r="B493" i="5"/>
  <c r="B494" i="5"/>
  <c r="B495" i="5"/>
  <c r="B496" i="5"/>
  <c r="B497" i="5"/>
  <c r="B498" i="5"/>
  <c r="B499" i="5"/>
  <c r="B500" i="5"/>
  <c r="B501" i="5"/>
  <c r="B502" i="5"/>
  <c r="B503" i="5"/>
  <c r="B504" i="5"/>
  <c r="B505" i="5"/>
  <c r="B506" i="5"/>
  <c r="B507" i="5"/>
  <c r="B508" i="5"/>
  <c r="B509" i="5"/>
  <c r="B510" i="5"/>
  <c r="B511" i="5"/>
  <c r="B512" i="5"/>
  <c r="B513" i="5"/>
  <c r="B514" i="5"/>
  <c r="B515" i="5"/>
  <c r="B516" i="5"/>
  <c r="B517" i="5"/>
  <c r="B518" i="5"/>
  <c r="B519" i="5"/>
  <c r="B520" i="5"/>
  <c r="B521" i="5"/>
  <c r="B522" i="5"/>
  <c r="B523" i="5"/>
  <c r="B524" i="5"/>
  <c r="B525" i="5"/>
  <c r="B526" i="5"/>
  <c r="B527" i="5"/>
  <c r="B528" i="5"/>
  <c r="B529" i="5"/>
  <c r="B530" i="5"/>
  <c r="B531" i="5"/>
  <c r="B532" i="5"/>
  <c r="B533" i="5"/>
  <c r="B534" i="5"/>
  <c r="B535" i="5"/>
  <c r="B536" i="5"/>
  <c r="B537" i="5"/>
  <c r="B538" i="5"/>
  <c r="B539" i="5"/>
  <c r="B540" i="5"/>
  <c r="B541" i="5"/>
  <c r="B542" i="5"/>
  <c r="B543" i="5"/>
  <c r="B544" i="5"/>
  <c r="B545" i="5"/>
  <c r="B546" i="5"/>
  <c r="B547" i="5"/>
  <c r="B548" i="5"/>
  <c r="B549" i="5"/>
  <c r="B550" i="5"/>
  <c r="B551" i="5"/>
  <c r="B552" i="5"/>
  <c r="B553" i="5"/>
  <c r="B554" i="5"/>
  <c r="B555" i="5"/>
  <c r="B556" i="5"/>
  <c r="B557" i="5"/>
  <c r="B558" i="5"/>
  <c r="B559" i="5"/>
  <c r="B560" i="5"/>
  <c r="B561" i="5"/>
  <c r="B562" i="5"/>
  <c r="B563" i="5"/>
  <c r="B564" i="5"/>
  <c r="B565" i="5"/>
  <c r="B566" i="5"/>
  <c r="B567" i="5"/>
  <c r="B568" i="5"/>
  <c r="B569" i="5"/>
  <c r="B570" i="5"/>
  <c r="B571" i="5"/>
  <c r="B572" i="5"/>
  <c r="B573" i="5"/>
  <c r="B574" i="5"/>
  <c r="B575" i="5"/>
  <c r="B576" i="5"/>
  <c r="B577" i="5"/>
  <c r="B578" i="5"/>
  <c r="B579" i="5"/>
  <c r="B580" i="5"/>
  <c r="B581" i="5"/>
  <c r="B582" i="5"/>
  <c r="B583" i="5"/>
  <c r="B584" i="5"/>
  <c r="B585" i="5"/>
  <c r="B586" i="5"/>
  <c r="B587" i="5"/>
  <c r="B588" i="5"/>
  <c r="B589" i="5"/>
  <c r="B590" i="5"/>
  <c r="B591" i="5"/>
  <c r="B592" i="5"/>
  <c r="B593" i="5"/>
  <c r="B594" i="5"/>
  <c r="B595" i="5"/>
  <c r="B596" i="5"/>
  <c r="B597" i="5"/>
  <c r="B598" i="5"/>
  <c r="B599" i="5"/>
  <c r="B600" i="5"/>
  <c r="B601" i="5"/>
  <c r="B602" i="5"/>
  <c r="B603" i="5"/>
  <c r="B604" i="5"/>
  <c r="B605" i="5"/>
  <c r="B606" i="5"/>
  <c r="B607" i="5"/>
  <c r="B608" i="5"/>
  <c r="B609" i="5"/>
  <c r="B610" i="5"/>
  <c r="B611" i="5"/>
  <c r="B612" i="5"/>
  <c r="B613" i="5"/>
  <c r="B614" i="5"/>
  <c r="B615" i="5"/>
  <c r="B616" i="5"/>
  <c r="B617" i="5"/>
  <c r="B618" i="5"/>
  <c r="B619" i="5"/>
  <c r="B620" i="5"/>
  <c r="B621" i="5"/>
  <c r="B622" i="5"/>
  <c r="B623" i="5"/>
  <c r="B624" i="5"/>
  <c r="B625" i="5"/>
  <c r="B626" i="5"/>
  <c r="B627" i="5"/>
  <c r="B628" i="5"/>
  <c r="B629" i="5"/>
  <c r="B630" i="5"/>
  <c r="B631" i="5"/>
  <c r="B632" i="5"/>
  <c r="B633" i="5"/>
  <c r="B634" i="5"/>
  <c r="B635" i="5"/>
  <c r="B636" i="5"/>
  <c r="B637" i="5"/>
  <c r="B638" i="5"/>
  <c r="B639" i="5"/>
  <c r="B640" i="5"/>
  <c r="B641" i="5"/>
  <c r="B642" i="5"/>
  <c r="B643" i="5"/>
  <c r="B644" i="5"/>
  <c r="B645" i="5"/>
  <c r="B646" i="5"/>
  <c r="B647" i="5"/>
  <c r="B648" i="5"/>
  <c r="B649" i="5"/>
  <c r="B650" i="5"/>
  <c r="B651" i="5"/>
  <c r="B652" i="5"/>
  <c r="B653" i="5"/>
  <c r="B654" i="5"/>
  <c r="B655" i="5"/>
  <c r="B656" i="5"/>
  <c r="B657" i="5"/>
  <c r="B658" i="5"/>
  <c r="B659" i="5"/>
  <c r="B660" i="5"/>
  <c r="B661" i="5"/>
  <c r="B662" i="5"/>
  <c r="B663" i="5"/>
  <c r="B664" i="5"/>
  <c r="B665" i="5"/>
  <c r="B666" i="5"/>
  <c r="B667" i="5"/>
  <c r="B668" i="5"/>
  <c r="B669" i="5"/>
  <c r="B670" i="5"/>
  <c r="B671" i="5"/>
  <c r="B672" i="5"/>
  <c r="B673" i="5"/>
  <c r="B674" i="5"/>
  <c r="B675" i="5"/>
  <c r="B676" i="5"/>
  <c r="B677" i="5"/>
  <c r="B678" i="5"/>
  <c r="B679" i="5"/>
  <c r="B680" i="5"/>
  <c r="B681" i="5"/>
  <c r="B682" i="5"/>
  <c r="B683" i="5"/>
  <c r="B684" i="5"/>
  <c r="B685" i="5"/>
  <c r="B686" i="5"/>
  <c r="B687" i="5"/>
  <c r="B688" i="5"/>
  <c r="B689" i="5"/>
  <c r="B690" i="5"/>
  <c r="B691" i="5"/>
  <c r="B692" i="5"/>
  <c r="B693" i="5"/>
  <c r="B694" i="5"/>
  <c r="B695" i="5"/>
  <c r="B696" i="5"/>
  <c r="B697" i="5"/>
  <c r="B698" i="5"/>
  <c r="B699" i="5"/>
  <c r="B700" i="5"/>
  <c r="B701" i="5"/>
  <c r="B702" i="5"/>
  <c r="B703" i="5"/>
  <c r="B704" i="5"/>
  <c r="B705" i="5"/>
  <c r="B706" i="5"/>
  <c r="B707" i="5"/>
  <c r="B708" i="5"/>
  <c r="B709" i="5"/>
  <c r="B710" i="5"/>
  <c r="B711" i="5"/>
  <c r="B712" i="5"/>
  <c r="B713" i="5"/>
  <c r="B714" i="5"/>
  <c r="B715" i="5"/>
  <c r="B716" i="5"/>
  <c r="B717" i="5"/>
  <c r="B718" i="5"/>
  <c r="B719" i="5"/>
  <c r="B720" i="5"/>
  <c r="B721" i="5"/>
  <c r="B722" i="5"/>
  <c r="B723" i="5"/>
  <c r="B724" i="5"/>
  <c r="B725" i="5"/>
  <c r="B726" i="5"/>
  <c r="B727" i="5"/>
  <c r="B728" i="5"/>
  <c r="B729" i="5"/>
  <c r="B730" i="5"/>
  <c r="B731" i="5"/>
  <c r="B732" i="5"/>
  <c r="B733" i="5"/>
  <c r="B734" i="5"/>
  <c r="B735" i="5"/>
  <c r="B736" i="5"/>
  <c r="B737" i="5"/>
  <c r="B738" i="5"/>
  <c r="B739" i="5"/>
  <c r="B740" i="5"/>
  <c r="B741" i="5"/>
  <c r="B742" i="5"/>
  <c r="B743" i="5"/>
  <c r="B744" i="5"/>
  <c r="B745" i="5"/>
  <c r="B746" i="5"/>
  <c r="B747" i="5"/>
  <c r="B748" i="5"/>
  <c r="B749" i="5"/>
  <c r="B750" i="5"/>
  <c r="B751" i="5"/>
  <c r="B752" i="5"/>
  <c r="B753" i="5"/>
  <c r="B754" i="5"/>
  <c r="B755" i="5"/>
  <c r="B756" i="5"/>
  <c r="B757" i="5"/>
  <c r="B758" i="5"/>
  <c r="B759" i="5"/>
  <c r="B760" i="5"/>
  <c r="B761" i="5"/>
  <c r="B762" i="5"/>
  <c r="B763" i="5"/>
  <c r="B764" i="5"/>
  <c r="B765" i="5"/>
  <c r="B766" i="5"/>
  <c r="B767" i="5"/>
  <c r="B768" i="5"/>
  <c r="B769" i="5"/>
  <c r="B770" i="5"/>
  <c r="B771" i="5"/>
  <c r="B772" i="5"/>
  <c r="B773" i="5"/>
  <c r="B774" i="5"/>
  <c r="B775" i="5"/>
  <c r="B776" i="5"/>
  <c r="B777" i="5"/>
  <c r="B778" i="5"/>
  <c r="B779" i="5"/>
  <c r="B780" i="5"/>
  <c r="B781" i="5"/>
  <c r="B782" i="5"/>
  <c r="B783" i="5"/>
  <c r="B784" i="5"/>
  <c r="B785" i="5"/>
  <c r="B786" i="5"/>
  <c r="B787" i="5"/>
  <c r="B788" i="5"/>
  <c r="B789" i="5"/>
  <c r="B790" i="5"/>
  <c r="B791" i="5"/>
  <c r="B792" i="5"/>
  <c r="B793" i="5"/>
  <c r="B794" i="5"/>
  <c r="B795" i="5"/>
  <c r="B796" i="5"/>
  <c r="B797" i="5"/>
  <c r="B798" i="5"/>
  <c r="B799" i="5"/>
  <c r="B800" i="5"/>
  <c r="B801" i="5"/>
  <c r="B802" i="5"/>
  <c r="B803" i="5"/>
  <c r="B804" i="5"/>
  <c r="B805" i="5"/>
  <c r="B806" i="5"/>
  <c r="B807" i="5"/>
  <c r="B808" i="5"/>
  <c r="B809" i="5"/>
  <c r="B810" i="5"/>
  <c r="B811" i="5"/>
  <c r="B812" i="5"/>
  <c r="B813" i="5"/>
  <c r="B814" i="5"/>
  <c r="B815" i="5"/>
  <c r="B816" i="5"/>
  <c r="B817" i="5"/>
  <c r="B818" i="5"/>
  <c r="B819" i="5"/>
  <c r="B820" i="5"/>
  <c r="B821" i="5"/>
  <c r="B822" i="5"/>
  <c r="B823" i="5"/>
  <c r="B824" i="5"/>
  <c r="B825" i="5"/>
  <c r="B826" i="5"/>
  <c r="B827" i="5"/>
  <c r="B828" i="5"/>
  <c r="B829" i="5"/>
  <c r="B830" i="5"/>
  <c r="B831" i="5"/>
  <c r="B832" i="5"/>
  <c r="B833" i="5"/>
  <c r="B834" i="5"/>
  <c r="B835" i="5"/>
  <c r="B836" i="5"/>
  <c r="B837" i="5"/>
  <c r="B838" i="5"/>
  <c r="B839" i="5"/>
  <c r="B840" i="5"/>
  <c r="B841" i="5"/>
  <c r="B842" i="5"/>
  <c r="B843" i="5"/>
  <c r="B844" i="5"/>
  <c r="B845" i="5"/>
  <c r="B846" i="5"/>
  <c r="B847" i="5"/>
  <c r="B848" i="5"/>
  <c r="B849" i="5"/>
  <c r="B850" i="5"/>
  <c r="B851" i="5"/>
  <c r="B852" i="5"/>
  <c r="B853" i="5"/>
  <c r="B854" i="5"/>
  <c r="B855" i="5"/>
  <c r="B856" i="5"/>
  <c r="B857" i="5"/>
  <c r="B858" i="5"/>
  <c r="B859" i="5"/>
  <c r="B860" i="5"/>
  <c r="B861" i="5"/>
  <c r="B862" i="5"/>
  <c r="B863" i="5"/>
  <c r="B864" i="5"/>
  <c r="B865" i="5"/>
  <c r="B866" i="5"/>
  <c r="B867" i="5"/>
  <c r="B868" i="5"/>
  <c r="B869" i="5"/>
  <c r="B870" i="5"/>
  <c r="B871" i="5"/>
  <c r="B872" i="5"/>
  <c r="B873" i="5"/>
  <c r="B874" i="5"/>
  <c r="B875" i="5"/>
  <c r="B876" i="5"/>
  <c r="B877" i="5"/>
  <c r="B878" i="5"/>
  <c r="B879" i="5"/>
  <c r="B880" i="5"/>
  <c r="B881" i="5"/>
  <c r="B882" i="5"/>
  <c r="B883" i="5"/>
  <c r="B884" i="5"/>
  <c r="B885" i="5"/>
  <c r="B886" i="5"/>
  <c r="B887" i="5"/>
  <c r="B888" i="5"/>
  <c r="B889" i="5"/>
  <c r="B890" i="5"/>
  <c r="B891" i="5"/>
  <c r="B892" i="5"/>
  <c r="B893" i="5"/>
  <c r="B894" i="5"/>
  <c r="B895" i="5"/>
  <c r="B896" i="5"/>
  <c r="B897" i="5"/>
  <c r="B898" i="5"/>
  <c r="B899" i="5"/>
  <c r="B900" i="5"/>
  <c r="B901" i="5"/>
  <c r="B902" i="5"/>
  <c r="B903" i="5"/>
  <c r="B904" i="5"/>
  <c r="B905" i="5"/>
  <c r="B906" i="5"/>
  <c r="B907" i="5"/>
  <c r="B908" i="5"/>
  <c r="B909" i="5"/>
  <c r="B910" i="5"/>
  <c r="B911" i="5"/>
  <c r="B912" i="5"/>
  <c r="B913" i="5"/>
  <c r="B914" i="5"/>
  <c r="B915" i="5"/>
  <c r="B916" i="5"/>
  <c r="B917" i="5"/>
  <c r="B918" i="5"/>
  <c r="B919" i="5"/>
  <c r="B920" i="5"/>
  <c r="B921" i="5"/>
  <c r="B922" i="5"/>
  <c r="B923" i="5"/>
  <c r="B924" i="5"/>
  <c r="B925" i="5"/>
  <c r="B926" i="5"/>
  <c r="B927" i="5"/>
  <c r="B928" i="5"/>
  <c r="B929" i="5"/>
  <c r="B930" i="5"/>
  <c r="B931" i="5"/>
  <c r="B932" i="5"/>
  <c r="B933" i="5"/>
  <c r="B934" i="5"/>
  <c r="B935" i="5"/>
  <c r="B936" i="5"/>
  <c r="B937" i="5"/>
  <c r="B938" i="5"/>
  <c r="B939" i="5"/>
  <c r="B940" i="5"/>
  <c r="B941" i="5"/>
  <c r="B942" i="5"/>
  <c r="B943" i="5"/>
  <c r="B944" i="5"/>
  <c r="B945" i="5"/>
  <c r="B946" i="5"/>
  <c r="B947" i="5"/>
  <c r="B948" i="5"/>
  <c r="B949" i="5"/>
  <c r="B950" i="5"/>
  <c r="B951" i="5"/>
  <c r="B952" i="5"/>
  <c r="B953" i="5"/>
  <c r="B954" i="5"/>
  <c r="B955" i="5"/>
  <c r="B956" i="5"/>
  <c r="B957" i="5"/>
  <c r="B958" i="5"/>
  <c r="B959" i="5"/>
  <c r="B960" i="5"/>
  <c r="B961" i="5"/>
  <c r="B962" i="5"/>
  <c r="B963" i="5"/>
  <c r="B964" i="5"/>
  <c r="B965" i="5"/>
  <c r="B966" i="5"/>
  <c r="B967" i="5"/>
  <c r="B968" i="5"/>
  <c r="B969" i="5"/>
  <c r="B970" i="5"/>
  <c r="B971" i="5"/>
  <c r="B972" i="5"/>
  <c r="B973" i="5"/>
  <c r="B974" i="5"/>
  <c r="B975" i="5"/>
  <c r="B976" i="5"/>
  <c r="B977" i="5"/>
  <c r="B978" i="5"/>
  <c r="B979" i="5"/>
  <c r="B980" i="5"/>
  <c r="B981" i="5"/>
  <c r="B982" i="5"/>
  <c r="B983" i="5"/>
  <c r="B984" i="5"/>
  <c r="B985" i="5"/>
  <c r="B986" i="5"/>
  <c r="B987" i="5"/>
  <c r="B988" i="5"/>
  <c r="B989" i="5"/>
  <c r="B990" i="5"/>
  <c r="B991" i="5"/>
  <c r="B992" i="5"/>
  <c r="B993" i="5"/>
  <c r="B994" i="5"/>
  <c r="B995" i="5"/>
  <c r="B996" i="5"/>
  <c r="B997" i="5"/>
  <c r="B998" i="5"/>
  <c r="B999" i="5"/>
  <c r="B1000" i="5"/>
  <c r="B1001" i="5"/>
  <c r="B1002" i="5"/>
  <c r="B1003" i="5"/>
  <c r="B1004" i="5"/>
  <c r="B1005" i="5"/>
  <c r="B1006" i="5"/>
  <c r="B1007" i="5"/>
  <c r="B1008" i="5"/>
  <c r="B1009" i="5"/>
  <c r="B1010" i="5"/>
  <c r="B1011" i="5"/>
  <c r="B1012" i="5"/>
  <c r="B1013" i="5"/>
  <c r="B1014" i="5"/>
  <c r="B1015" i="5"/>
  <c r="B1016" i="5"/>
  <c r="B1017" i="5"/>
  <c r="B1018" i="5"/>
  <c r="B1019" i="5"/>
  <c r="B1020" i="5"/>
  <c r="B1021" i="5"/>
  <c r="B1022" i="5"/>
  <c r="B1023" i="5"/>
  <c r="B1024" i="5"/>
  <c r="B1025" i="5"/>
  <c r="B1026" i="5"/>
  <c r="B1027" i="5"/>
  <c r="B1028" i="5"/>
  <c r="B1029" i="5"/>
  <c r="B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297" i="5"/>
  <c r="C298" i="5"/>
  <c r="C299" i="5"/>
  <c r="C300" i="5"/>
  <c r="C301" i="5"/>
  <c r="C302" i="5"/>
  <c r="C303" i="5"/>
  <c r="C304" i="5"/>
  <c r="C305" i="5"/>
  <c r="C306" i="5"/>
  <c r="C307" i="5"/>
  <c r="C308" i="5"/>
  <c r="C309" i="5"/>
  <c r="C310" i="5"/>
  <c r="C311" i="5"/>
  <c r="C312" i="5"/>
  <c r="C313" i="5"/>
  <c r="C314" i="5"/>
  <c r="C315" i="5"/>
  <c r="C316" i="5"/>
  <c r="C317" i="5"/>
  <c r="C318" i="5"/>
  <c r="C319" i="5"/>
  <c r="C320" i="5"/>
  <c r="C321" i="5"/>
  <c r="C322" i="5"/>
  <c r="C323" i="5"/>
  <c r="C324" i="5"/>
  <c r="C325" i="5"/>
  <c r="C326" i="5"/>
  <c r="C327" i="5"/>
  <c r="C328" i="5"/>
  <c r="C329" i="5"/>
  <c r="C330" i="5"/>
  <c r="C331" i="5"/>
  <c r="C332" i="5"/>
  <c r="C333" i="5"/>
  <c r="C334" i="5"/>
  <c r="C335" i="5"/>
  <c r="C336" i="5"/>
  <c r="C337" i="5"/>
  <c r="C338" i="5"/>
  <c r="C339" i="5"/>
  <c r="C340" i="5"/>
  <c r="C341" i="5"/>
  <c r="C342" i="5"/>
  <c r="C343" i="5"/>
  <c r="C344" i="5"/>
  <c r="C345" i="5"/>
  <c r="C346" i="5"/>
  <c r="C347" i="5"/>
  <c r="C348" i="5"/>
  <c r="C349" i="5"/>
  <c r="C350" i="5"/>
  <c r="C351" i="5"/>
  <c r="C352" i="5"/>
  <c r="C353" i="5"/>
  <c r="C354" i="5"/>
  <c r="C355" i="5"/>
  <c r="C356" i="5"/>
  <c r="C357" i="5"/>
  <c r="C358" i="5"/>
  <c r="C359" i="5"/>
  <c r="C360" i="5"/>
  <c r="C361" i="5"/>
  <c r="C362" i="5"/>
  <c r="C363" i="5"/>
  <c r="C364" i="5"/>
  <c r="C365" i="5"/>
  <c r="C366" i="5"/>
  <c r="C367" i="5"/>
  <c r="C368" i="5"/>
  <c r="C369" i="5"/>
  <c r="C370" i="5"/>
  <c r="C371" i="5"/>
  <c r="C372" i="5"/>
  <c r="C373" i="5"/>
  <c r="C374" i="5"/>
  <c r="C375" i="5"/>
  <c r="C376" i="5"/>
  <c r="C377" i="5"/>
  <c r="C378" i="5"/>
  <c r="C379" i="5"/>
  <c r="C380" i="5"/>
  <c r="C381" i="5"/>
  <c r="C382" i="5"/>
  <c r="C383" i="5"/>
  <c r="C384" i="5"/>
  <c r="C385" i="5"/>
  <c r="C386" i="5"/>
  <c r="C387" i="5"/>
  <c r="C388" i="5"/>
  <c r="C389" i="5"/>
  <c r="C390" i="5"/>
  <c r="C391" i="5"/>
  <c r="C392" i="5"/>
  <c r="C393" i="5"/>
  <c r="C394" i="5"/>
  <c r="C395" i="5"/>
  <c r="C396" i="5"/>
  <c r="C397" i="5"/>
  <c r="C398" i="5"/>
  <c r="C399" i="5"/>
  <c r="C400" i="5"/>
  <c r="C401" i="5"/>
  <c r="C402" i="5"/>
  <c r="C403" i="5"/>
  <c r="C404" i="5"/>
  <c r="C405" i="5"/>
  <c r="C406" i="5"/>
  <c r="C407" i="5"/>
  <c r="C408" i="5"/>
  <c r="C409" i="5"/>
  <c r="C410" i="5"/>
  <c r="C411" i="5"/>
  <c r="C412" i="5"/>
  <c r="C413" i="5"/>
  <c r="C414" i="5"/>
  <c r="C415" i="5"/>
  <c r="C416" i="5"/>
  <c r="C417" i="5"/>
  <c r="C418" i="5"/>
  <c r="C419" i="5"/>
  <c r="C420" i="5"/>
  <c r="C421" i="5"/>
  <c r="C422" i="5"/>
  <c r="C423" i="5"/>
  <c r="C424" i="5"/>
  <c r="C425" i="5"/>
  <c r="C426" i="5"/>
  <c r="C427" i="5"/>
  <c r="C428" i="5"/>
  <c r="C429" i="5"/>
  <c r="C430" i="5"/>
  <c r="C431" i="5"/>
  <c r="C432" i="5"/>
  <c r="C433" i="5"/>
  <c r="C434" i="5"/>
  <c r="C435" i="5"/>
  <c r="C436" i="5"/>
  <c r="C437" i="5"/>
  <c r="C438" i="5"/>
  <c r="C439" i="5"/>
  <c r="C440" i="5"/>
  <c r="C441" i="5"/>
  <c r="C442" i="5"/>
  <c r="C443" i="5"/>
  <c r="C444" i="5"/>
  <c r="C445" i="5"/>
  <c r="C446" i="5"/>
  <c r="C447" i="5"/>
  <c r="C448" i="5"/>
  <c r="C449" i="5"/>
  <c r="C450" i="5"/>
  <c r="C451" i="5"/>
  <c r="C452" i="5"/>
  <c r="C453" i="5"/>
  <c r="C454" i="5"/>
  <c r="C455" i="5"/>
  <c r="C456" i="5"/>
  <c r="C457" i="5"/>
  <c r="C458" i="5"/>
  <c r="C459" i="5"/>
  <c r="C460" i="5"/>
  <c r="C461" i="5"/>
  <c r="C462" i="5"/>
  <c r="C463" i="5"/>
  <c r="C464" i="5"/>
  <c r="C465" i="5"/>
  <c r="C466" i="5"/>
  <c r="C467" i="5"/>
  <c r="C468" i="5"/>
  <c r="C469" i="5"/>
  <c r="C470" i="5"/>
  <c r="C471" i="5"/>
  <c r="C472" i="5"/>
  <c r="C473" i="5"/>
  <c r="C474" i="5"/>
  <c r="C475" i="5"/>
  <c r="C476" i="5"/>
  <c r="C477" i="5"/>
  <c r="C478" i="5"/>
  <c r="C479" i="5"/>
  <c r="C480" i="5"/>
  <c r="C481" i="5"/>
  <c r="C482" i="5"/>
  <c r="C483" i="5"/>
  <c r="C484" i="5"/>
  <c r="C485" i="5"/>
  <c r="C486" i="5"/>
  <c r="C487" i="5"/>
  <c r="C488" i="5"/>
  <c r="C489" i="5"/>
  <c r="C490" i="5"/>
  <c r="C491" i="5"/>
  <c r="C492" i="5"/>
  <c r="C493" i="5"/>
  <c r="C494" i="5"/>
  <c r="C495" i="5"/>
  <c r="C496" i="5"/>
  <c r="C497" i="5"/>
  <c r="C498" i="5"/>
  <c r="C499" i="5"/>
  <c r="C500" i="5"/>
  <c r="C501" i="5"/>
  <c r="C502" i="5"/>
  <c r="C503" i="5"/>
  <c r="C504" i="5"/>
  <c r="C505" i="5"/>
  <c r="C506" i="5"/>
  <c r="C507" i="5"/>
  <c r="C508" i="5"/>
  <c r="C509" i="5"/>
  <c r="C510" i="5"/>
  <c r="C511" i="5"/>
  <c r="C512" i="5"/>
  <c r="C513" i="5"/>
  <c r="C514" i="5"/>
  <c r="C515" i="5"/>
  <c r="C516" i="5"/>
  <c r="C517" i="5"/>
  <c r="C518" i="5"/>
  <c r="C519" i="5"/>
  <c r="C520" i="5"/>
  <c r="C521" i="5"/>
  <c r="C522" i="5"/>
  <c r="C523" i="5"/>
  <c r="C524" i="5"/>
  <c r="C525" i="5"/>
  <c r="C526" i="5"/>
  <c r="C527" i="5"/>
  <c r="C528" i="5"/>
  <c r="C529" i="5"/>
  <c r="C530" i="5"/>
  <c r="C531" i="5"/>
  <c r="C532" i="5"/>
  <c r="C533" i="5"/>
  <c r="C534" i="5"/>
  <c r="C535" i="5"/>
  <c r="C536" i="5"/>
  <c r="C537" i="5"/>
  <c r="C538" i="5"/>
  <c r="C539" i="5"/>
  <c r="C540" i="5"/>
  <c r="C541" i="5"/>
  <c r="C542" i="5"/>
  <c r="C543" i="5"/>
  <c r="C544" i="5"/>
  <c r="C545" i="5"/>
  <c r="C546" i="5"/>
  <c r="C547" i="5"/>
  <c r="C548" i="5"/>
  <c r="C549" i="5"/>
  <c r="C550" i="5"/>
  <c r="C551" i="5"/>
  <c r="C552" i="5"/>
  <c r="C553" i="5"/>
  <c r="C554" i="5"/>
  <c r="C555" i="5"/>
  <c r="C556" i="5"/>
  <c r="C557" i="5"/>
  <c r="C558" i="5"/>
  <c r="C559" i="5"/>
  <c r="C560" i="5"/>
  <c r="C561" i="5"/>
  <c r="C562" i="5"/>
  <c r="C563" i="5"/>
  <c r="C564" i="5"/>
  <c r="C565" i="5"/>
  <c r="C566" i="5"/>
  <c r="C567" i="5"/>
  <c r="C568" i="5"/>
  <c r="C569" i="5"/>
  <c r="C570" i="5"/>
  <c r="C571" i="5"/>
  <c r="C572" i="5"/>
  <c r="C573" i="5"/>
  <c r="C574" i="5"/>
  <c r="C575" i="5"/>
  <c r="C576" i="5"/>
  <c r="C577" i="5"/>
  <c r="C578" i="5"/>
  <c r="C579" i="5"/>
  <c r="C580" i="5"/>
  <c r="C581" i="5"/>
  <c r="C582" i="5"/>
  <c r="C583" i="5"/>
  <c r="C584" i="5"/>
  <c r="C585" i="5"/>
  <c r="C586" i="5"/>
  <c r="C587" i="5"/>
  <c r="C588" i="5"/>
  <c r="C589" i="5"/>
  <c r="C590" i="5"/>
  <c r="C591" i="5"/>
  <c r="C592" i="5"/>
  <c r="C593" i="5"/>
  <c r="C594" i="5"/>
  <c r="C595" i="5"/>
  <c r="C596" i="5"/>
  <c r="C597" i="5"/>
  <c r="C598" i="5"/>
  <c r="C599" i="5"/>
  <c r="C600" i="5"/>
  <c r="C601" i="5"/>
  <c r="C602" i="5"/>
  <c r="C603" i="5"/>
  <c r="C604" i="5"/>
  <c r="C605" i="5"/>
  <c r="C606" i="5"/>
  <c r="C607" i="5"/>
  <c r="C608" i="5"/>
  <c r="C609" i="5"/>
  <c r="C610" i="5"/>
  <c r="C611" i="5"/>
  <c r="C612" i="5"/>
  <c r="C613" i="5"/>
  <c r="C614" i="5"/>
  <c r="C615" i="5"/>
  <c r="C616" i="5"/>
  <c r="C617" i="5"/>
  <c r="C618" i="5"/>
  <c r="C619" i="5"/>
  <c r="C620" i="5"/>
  <c r="C621" i="5"/>
  <c r="C622" i="5"/>
  <c r="C623" i="5"/>
  <c r="C624" i="5"/>
  <c r="C625" i="5"/>
  <c r="C626" i="5"/>
  <c r="C627" i="5"/>
  <c r="C628" i="5"/>
  <c r="C629" i="5"/>
  <c r="C630" i="5"/>
  <c r="C631" i="5"/>
  <c r="C632" i="5"/>
  <c r="C633" i="5"/>
  <c r="C634" i="5"/>
  <c r="C635" i="5"/>
  <c r="C636" i="5"/>
  <c r="C637" i="5"/>
  <c r="C638" i="5"/>
  <c r="C639" i="5"/>
  <c r="C640" i="5"/>
  <c r="C641" i="5"/>
  <c r="C642" i="5"/>
  <c r="C643" i="5"/>
  <c r="C644" i="5"/>
  <c r="C645" i="5"/>
  <c r="C646" i="5"/>
  <c r="C647" i="5"/>
  <c r="C648" i="5"/>
  <c r="C649" i="5"/>
  <c r="C650" i="5"/>
  <c r="C651" i="5"/>
  <c r="C652" i="5"/>
  <c r="C653" i="5"/>
  <c r="C654" i="5"/>
  <c r="C655" i="5"/>
  <c r="C656" i="5"/>
  <c r="C657" i="5"/>
  <c r="C658" i="5"/>
  <c r="C659" i="5"/>
  <c r="C660" i="5"/>
  <c r="C661" i="5"/>
  <c r="C662" i="5"/>
  <c r="C663" i="5"/>
  <c r="C664" i="5"/>
  <c r="C665" i="5"/>
  <c r="C666" i="5"/>
  <c r="C667" i="5"/>
  <c r="C668" i="5"/>
  <c r="C669" i="5"/>
  <c r="C670" i="5"/>
  <c r="C671" i="5"/>
  <c r="C672" i="5"/>
  <c r="C673" i="5"/>
  <c r="C674" i="5"/>
  <c r="C675" i="5"/>
  <c r="C676" i="5"/>
  <c r="C677" i="5"/>
  <c r="C678" i="5"/>
  <c r="C679" i="5"/>
  <c r="C680" i="5"/>
  <c r="C681" i="5"/>
  <c r="C682" i="5"/>
  <c r="C683" i="5"/>
  <c r="C684" i="5"/>
  <c r="C685" i="5"/>
  <c r="C686" i="5"/>
  <c r="C687" i="5"/>
  <c r="C688" i="5"/>
  <c r="C689" i="5"/>
  <c r="C690" i="5"/>
  <c r="C691" i="5"/>
  <c r="C692" i="5"/>
  <c r="C693" i="5"/>
  <c r="C694" i="5"/>
  <c r="C695" i="5"/>
  <c r="C696" i="5"/>
  <c r="C697" i="5"/>
  <c r="C698" i="5"/>
  <c r="C699" i="5"/>
  <c r="C700" i="5"/>
  <c r="C701" i="5"/>
  <c r="C702" i="5"/>
  <c r="C703" i="5"/>
  <c r="C704" i="5"/>
  <c r="C705" i="5"/>
  <c r="C706" i="5"/>
  <c r="C707" i="5"/>
  <c r="C708" i="5"/>
  <c r="C709" i="5"/>
  <c r="C710" i="5"/>
  <c r="C711" i="5"/>
  <c r="C712" i="5"/>
  <c r="C713" i="5"/>
  <c r="C714" i="5"/>
  <c r="C715" i="5"/>
  <c r="C716" i="5"/>
  <c r="C717" i="5"/>
  <c r="C718" i="5"/>
  <c r="C719" i="5"/>
  <c r="C720" i="5"/>
  <c r="C721" i="5"/>
  <c r="C722" i="5"/>
  <c r="C723" i="5"/>
  <c r="C724" i="5"/>
  <c r="C725" i="5"/>
  <c r="C726" i="5"/>
  <c r="C727" i="5"/>
  <c r="C728" i="5"/>
  <c r="C729" i="5"/>
  <c r="C730" i="5"/>
  <c r="C731" i="5"/>
  <c r="C732" i="5"/>
  <c r="C733" i="5"/>
  <c r="C734" i="5"/>
  <c r="C735" i="5"/>
  <c r="C736" i="5"/>
  <c r="C737" i="5"/>
  <c r="C738" i="5"/>
  <c r="C739" i="5"/>
  <c r="C740" i="5"/>
  <c r="C741" i="5"/>
  <c r="C742" i="5"/>
  <c r="C743" i="5"/>
  <c r="C744" i="5"/>
  <c r="C745" i="5"/>
  <c r="C746" i="5"/>
  <c r="C747" i="5"/>
  <c r="C748" i="5"/>
  <c r="C749" i="5"/>
  <c r="C750" i="5"/>
  <c r="C751" i="5"/>
  <c r="C752" i="5"/>
  <c r="C753" i="5"/>
  <c r="C754" i="5"/>
  <c r="C755" i="5"/>
  <c r="C756" i="5"/>
  <c r="C757" i="5"/>
  <c r="C758" i="5"/>
  <c r="C759" i="5"/>
  <c r="C760" i="5"/>
  <c r="C761" i="5"/>
  <c r="C762" i="5"/>
  <c r="C763" i="5"/>
  <c r="C764" i="5"/>
  <c r="C765" i="5"/>
  <c r="C766" i="5"/>
  <c r="C767" i="5"/>
  <c r="C768" i="5"/>
  <c r="C769" i="5"/>
  <c r="C770" i="5"/>
  <c r="C771" i="5"/>
  <c r="C772" i="5"/>
  <c r="C773" i="5"/>
  <c r="C774" i="5"/>
  <c r="C775" i="5"/>
  <c r="C776" i="5"/>
  <c r="C777" i="5"/>
  <c r="C778" i="5"/>
  <c r="C779" i="5"/>
  <c r="C780" i="5"/>
  <c r="C781" i="5"/>
  <c r="C782" i="5"/>
  <c r="C783" i="5"/>
  <c r="C784" i="5"/>
  <c r="C785" i="5"/>
  <c r="C786" i="5"/>
  <c r="C787" i="5"/>
  <c r="C788" i="5"/>
  <c r="C789" i="5"/>
  <c r="C790" i="5"/>
  <c r="C791" i="5"/>
  <c r="C792" i="5"/>
  <c r="C793" i="5"/>
  <c r="C794" i="5"/>
  <c r="C795" i="5"/>
  <c r="C796" i="5"/>
  <c r="C797" i="5"/>
  <c r="C798" i="5"/>
  <c r="C799" i="5"/>
  <c r="C800" i="5"/>
  <c r="C801" i="5"/>
  <c r="C802" i="5"/>
  <c r="C803" i="5"/>
  <c r="C804" i="5"/>
  <c r="C805" i="5"/>
  <c r="C806" i="5"/>
  <c r="C807" i="5"/>
  <c r="C808" i="5"/>
  <c r="C809" i="5"/>
  <c r="C810" i="5"/>
  <c r="C811" i="5"/>
  <c r="C812" i="5"/>
  <c r="C813" i="5"/>
  <c r="C814" i="5"/>
  <c r="C815" i="5"/>
  <c r="C816" i="5"/>
  <c r="C817" i="5"/>
  <c r="C818" i="5"/>
  <c r="C819" i="5"/>
  <c r="C820" i="5"/>
  <c r="C821" i="5"/>
  <c r="C822" i="5"/>
  <c r="C823" i="5"/>
  <c r="C824" i="5"/>
  <c r="C825" i="5"/>
  <c r="C826" i="5"/>
  <c r="C827" i="5"/>
  <c r="C828" i="5"/>
  <c r="C829" i="5"/>
  <c r="C830" i="5"/>
  <c r="C831" i="5"/>
  <c r="C832" i="5"/>
  <c r="C833" i="5"/>
  <c r="C834" i="5"/>
  <c r="C835" i="5"/>
  <c r="C836" i="5"/>
  <c r="C837" i="5"/>
  <c r="C838" i="5"/>
  <c r="C839" i="5"/>
  <c r="C840" i="5"/>
  <c r="C841" i="5"/>
  <c r="C842" i="5"/>
  <c r="C843" i="5"/>
  <c r="C844" i="5"/>
  <c r="C845" i="5"/>
  <c r="C846" i="5"/>
  <c r="C847" i="5"/>
  <c r="C848" i="5"/>
  <c r="C849" i="5"/>
  <c r="C850" i="5"/>
  <c r="C851" i="5"/>
  <c r="C852" i="5"/>
  <c r="C853" i="5"/>
  <c r="C854" i="5"/>
  <c r="C855" i="5"/>
  <c r="C856" i="5"/>
  <c r="C857" i="5"/>
  <c r="C858" i="5"/>
  <c r="C859" i="5"/>
  <c r="C860" i="5"/>
  <c r="C861" i="5"/>
  <c r="C862" i="5"/>
  <c r="C863" i="5"/>
  <c r="C864" i="5"/>
  <c r="C865" i="5"/>
  <c r="C866" i="5"/>
  <c r="C867" i="5"/>
  <c r="C868" i="5"/>
  <c r="C869" i="5"/>
  <c r="C870" i="5"/>
  <c r="C871" i="5"/>
  <c r="C872" i="5"/>
  <c r="C873" i="5"/>
  <c r="C874" i="5"/>
  <c r="C875" i="5"/>
  <c r="C876" i="5"/>
  <c r="C877" i="5"/>
  <c r="C878" i="5"/>
  <c r="C879" i="5"/>
  <c r="C880" i="5"/>
  <c r="C881" i="5"/>
  <c r="C882" i="5"/>
  <c r="C883" i="5"/>
  <c r="C884" i="5"/>
  <c r="C885" i="5"/>
  <c r="C886" i="5"/>
  <c r="C887" i="5"/>
  <c r="C888" i="5"/>
  <c r="C889" i="5"/>
  <c r="C890" i="5"/>
  <c r="C891" i="5"/>
  <c r="C892" i="5"/>
  <c r="C893" i="5"/>
  <c r="C894" i="5"/>
  <c r="C895" i="5"/>
  <c r="C896" i="5"/>
  <c r="C897" i="5"/>
  <c r="C898" i="5"/>
  <c r="C899" i="5"/>
  <c r="C900" i="5"/>
  <c r="C901" i="5"/>
  <c r="C902" i="5"/>
  <c r="C903" i="5"/>
  <c r="C904" i="5"/>
  <c r="C905" i="5"/>
  <c r="C906" i="5"/>
  <c r="C907" i="5"/>
  <c r="C908" i="5"/>
  <c r="C909" i="5"/>
  <c r="C910" i="5"/>
  <c r="C911" i="5"/>
  <c r="C912" i="5"/>
  <c r="C913" i="5"/>
  <c r="C914" i="5"/>
  <c r="C915" i="5"/>
  <c r="C916" i="5"/>
  <c r="C917" i="5"/>
  <c r="C918" i="5"/>
  <c r="C919" i="5"/>
  <c r="C920" i="5"/>
  <c r="C921" i="5"/>
  <c r="C922" i="5"/>
  <c r="C923" i="5"/>
  <c r="C924" i="5"/>
  <c r="C925" i="5"/>
  <c r="C926" i="5"/>
  <c r="C927" i="5"/>
  <c r="C928" i="5"/>
  <c r="C929" i="5"/>
  <c r="C930" i="5"/>
  <c r="C931" i="5"/>
  <c r="C932" i="5"/>
  <c r="C933" i="5"/>
  <c r="C934" i="5"/>
  <c r="C935" i="5"/>
  <c r="C936" i="5"/>
  <c r="C937" i="5"/>
  <c r="C938" i="5"/>
  <c r="C939" i="5"/>
  <c r="C940" i="5"/>
  <c r="C941" i="5"/>
  <c r="C942" i="5"/>
  <c r="C943" i="5"/>
  <c r="C944" i="5"/>
  <c r="C945" i="5"/>
  <c r="C946" i="5"/>
  <c r="C947" i="5"/>
  <c r="C948" i="5"/>
  <c r="C949" i="5"/>
  <c r="C950" i="5"/>
  <c r="C951" i="5"/>
  <c r="C952" i="5"/>
  <c r="C953" i="5"/>
  <c r="C954" i="5"/>
  <c r="C955" i="5"/>
  <c r="C956" i="5"/>
  <c r="C957" i="5"/>
  <c r="C958" i="5"/>
  <c r="C959" i="5"/>
  <c r="C960" i="5"/>
  <c r="C961" i="5"/>
  <c r="C962" i="5"/>
  <c r="C963" i="5"/>
  <c r="C964" i="5"/>
  <c r="C965" i="5"/>
  <c r="C966" i="5"/>
  <c r="C967" i="5"/>
  <c r="C968" i="5"/>
  <c r="C969" i="5"/>
  <c r="C970" i="5"/>
  <c r="C971" i="5"/>
  <c r="C972" i="5"/>
  <c r="C973" i="5"/>
  <c r="C974" i="5"/>
  <c r="C975" i="5"/>
  <c r="C976" i="5"/>
  <c r="C977" i="5"/>
  <c r="C978" i="5"/>
  <c r="C979" i="5"/>
  <c r="C980" i="5"/>
  <c r="C981" i="5"/>
  <c r="C982" i="5"/>
  <c r="C983" i="5"/>
  <c r="C984" i="5"/>
  <c r="C985" i="5"/>
  <c r="C986" i="5"/>
  <c r="C987" i="5"/>
  <c r="C988" i="5"/>
  <c r="C989" i="5"/>
  <c r="C990" i="5"/>
  <c r="C991" i="5"/>
  <c r="C992" i="5"/>
  <c r="C993" i="5"/>
  <c r="C994" i="5"/>
  <c r="C995" i="5"/>
  <c r="C996" i="5"/>
  <c r="C997" i="5"/>
  <c r="C998" i="5"/>
  <c r="C999" i="5"/>
  <c r="C1000" i="5"/>
  <c r="C1001" i="5"/>
  <c r="C1002" i="5"/>
  <c r="C1003" i="5"/>
  <c r="C1004" i="5"/>
  <c r="C1005" i="5"/>
  <c r="C1006" i="5"/>
  <c r="C1007" i="5"/>
  <c r="C1008" i="5"/>
  <c r="C1009" i="5"/>
  <c r="C1010" i="5"/>
  <c r="C1011" i="5"/>
  <c r="C1012" i="5"/>
  <c r="C1013" i="5"/>
  <c r="C1014" i="5"/>
  <c r="C1015" i="5"/>
  <c r="C1016" i="5"/>
  <c r="C1017" i="5"/>
  <c r="C1018" i="5"/>
  <c r="C1019" i="5"/>
  <c r="C1020" i="5"/>
  <c r="C1021" i="5"/>
  <c r="C1022" i="5"/>
  <c r="C1023" i="5"/>
  <c r="C1024" i="5"/>
  <c r="C1025" i="5"/>
  <c r="C1026" i="5"/>
  <c r="C1027" i="5"/>
  <c r="C1028" i="5"/>
  <c r="C1029" i="5"/>
  <c r="C10" i="5"/>
  <c r="B14" i="7"/>
  <c r="B15" i="7"/>
  <c r="B16" i="7"/>
  <c r="B17" i="7"/>
  <c r="B18" i="7"/>
  <c r="B19" i="7"/>
  <c r="B20" i="7"/>
  <c r="B21" i="7"/>
  <c r="B22" i="7"/>
  <c r="B23" i="7"/>
  <c r="B24" i="7"/>
  <c r="B25" i="7"/>
  <c r="B26" i="7"/>
  <c r="B27" i="7"/>
  <c r="B28" i="7"/>
  <c r="B29" i="7"/>
  <c r="B30" i="7"/>
  <c r="B31" i="7"/>
  <c r="B32" i="7"/>
  <c r="B33" i="7"/>
  <c r="B34" i="7"/>
  <c r="B35" i="7"/>
  <c r="B36" i="7"/>
  <c r="B37" i="7"/>
  <c r="B38" i="7"/>
  <c r="B39" i="7"/>
  <c r="B40" i="7"/>
  <c r="B41" i="7"/>
  <c r="B42" i="7"/>
  <c r="B43" i="7"/>
  <c r="B44" i="7"/>
  <c r="B45" i="7"/>
  <c r="B46" i="7"/>
  <c r="B47" i="7"/>
  <c r="B48" i="7"/>
  <c r="B49" i="7"/>
  <c r="B50" i="7"/>
  <c r="B51" i="7"/>
  <c r="B52" i="7"/>
  <c r="B53" i="7"/>
  <c r="B54" i="7"/>
  <c r="B55" i="7"/>
  <c r="B56" i="7"/>
  <c r="B57" i="7"/>
  <c r="B58" i="7"/>
  <c r="B59" i="7"/>
  <c r="B60" i="7"/>
  <c r="B61" i="7"/>
  <c r="B62" i="7"/>
  <c r="B63" i="7"/>
  <c r="B64" i="7"/>
  <c r="B65" i="7"/>
  <c r="B66" i="7"/>
  <c r="B67" i="7"/>
  <c r="B68" i="7"/>
  <c r="B69" i="7"/>
  <c r="B70" i="7"/>
  <c r="B71" i="7"/>
  <c r="B72" i="7"/>
  <c r="B73" i="7"/>
  <c r="B74" i="7"/>
  <c r="B75" i="7"/>
  <c r="B76" i="7"/>
  <c r="B77" i="7"/>
  <c r="B78" i="7"/>
  <c r="B79" i="7"/>
  <c r="B80" i="7"/>
  <c r="B81" i="7"/>
  <c r="B82" i="7"/>
  <c r="B83" i="7"/>
  <c r="B84" i="7"/>
  <c r="B85" i="7"/>
  <c r="B86" i="7"/>
  <c r="B87" i="7"/>
  <c r="B88" i="7"/>
  <c r="B89" i="7"/>
  <c r="B90" i="7"/>
  <c r="B91" i="7"/>
  <c r="B92" i="7"/>
  <c r="B93" i="7"/>
  <c r="B94" i="7"/>
  <c r="B95" i="7"/>
  <c r="B96" i="7"/>
  <c r="B97" i="7"/>
  <c r="B98" i="7"/>
  <c r="B99" i="7"/>
  <c r="B100" i="7"/>
  <c r="B101" i="7"/>
  <c r="B102" i="7"/>
  <c r="B103" i="7"/>
  <c r="B104" i="7"/>
  <c r="B105" i="7"/>
  <c r="B106" i="7"/>
  <c r="B107" i="7"/>
  <c r="B108" i="7"/>
  <c r="B109" i="7"/>
  <c r="B110" i="7"/>
  <c r="B111" i="7"/>
  <c r="B112" i="7"/>
  <c r="B113" i="7"/>
  <c r="B114" i="7"/>
  <c r="B115" i="7"/>
  <c r="B116" i="7"/>
  <c r="B117" i="7"/>
  <c r="B118" i="7"/>
  <c r="B119" i="7"/>
  <c r="B120" i="7"/>
  <c r="B121" i="7"/>
  <c r="B122" i="7"/>
  <c r="B123" i="7"/>
  <c r="B124" i="7"/>
  <c r="B125" i="7"/>
  <c r="B126" i="7"/>
  <c r="B127" i="7"/>
  <c r="B128" i="7"/>
  <c r="B129" i="7"/>
  <c r="B130" i="7"/>
  <c r="B131" i="7"/>
  <c r="B132" i="7"/>
  <c r="B133" i="7"/>
  <c r="B134" i="7"/>
  <c r="B135" i="7"/>
  <c r="B136" i="7"/>
  <c r="B137" i="7"/>
  <c r="B138" i="7"/>
  <c r="B139" i="7"/>
  <c r="B140" i="7"/>
  <c r="B141" i="7"/>
  <c r="B142" i="7"/>
  <c r="B143" i="7"/>
  <c r="B144" i="7"/>
  <c r="B145" i="7"/>
  <c r="B146" i="7"/>
  <c r="B147" i="7"/>
  <c r="B148" i="7"/>
  <c r="B149" i="7"/>
  <c r="B150" i="7"/>
  <c r="B151" i="7"/>
  <c r="B152" i="7"/>
  <c r="B153" i="7"/>
  <c r="B154" i="7"/>
  <c r="B155" i="7"/>
  <c r="B156" i="7"/>
  <c r="B157" i="7"/>
  <c r="B158" i="7"/>
  <c r="B159" i="7"/>
  <c r="B160" i="7"/>
  <c r="B161" i="7"/>
  <c r="B162" i="7"/>
  <c r="B163" i="7"/>
  <c r="B164" i="7"/>
  <c r="B165" i="7"/>
  <c r="B166" i="7"/>
  <c r="B167" i="7"/>
  <c r="B168" i="7"/>
  <c r="B169" i="7"/>
  <c r="B170" i="7"/>
  <c r="B171" i="7"/>
  <c r="B172" i="7"/>
  <c r="B173" i="7"/>
  <c r="B174" i="7"/>
  <c r="B175" i="7"/>
  <c r="B176" i="7"/>
  <c r="B177" i="7"/>
  <c r="B178" i="7"/>
  <c r="B179" i="7"/>
  <c r="B180" i="7"/>
  <c r="B181" i="7"/>
  <c r="B182" i="7"/>
  <c r="B183" i="7"/>
  <c r="B184" i="7"/>
  <c r="B185" i="7"/>
  <c r="B186" i="7"/>
  <c r="B187" i="7"/>
  <c r="B188" i="7"/>
  <c r="B189" i="7"/>
  <c r="B190" i="7"/>
  <c r="B191" i="7"/>
  <c r="B192" i="7"/>
  <c r="B193" i="7"/>
  <c r="B194" i="7"/>
  <c r="B195" i="7"/>
  <c r="B196" i="7"/>
  <c r="B197" i="7"/>
  <c r="B198" i="7"/>
  <c r="B199" i="7"/>
  <c r="B200" i="7"/>
  <c r="B201" i="7"/>
  <c r="B202" i="7"/>
  <c r="B203" i="7"/>
  <c r="B204" i="7"/>
  <c r="B205" i="7"/>
  <c r="B206" i="7"/>
  <c r="B207" i="7"/>
  <c r="B208" i="7"/>
  <c r="B209" i="7"/>
  <c r="B210" i="7"/>
  <c r="B211" i="7"/>
  <c r="B212" i="7"/>
  <c r="B213" i="7"/>
  <c r="B214" i="7"/>
  <c r="B215" i="7"/>
  <c r="B216" i="7"/>
  <c r="B217" i="7"/>
  <c r="B218" i="7"/>
  <c r="B219" i="7"/>
  <c r="B220" i="7"/>
  <c r="B221" i="7"/>
  <c r="B222" i="7"/>
  <c r="B223" i="7"/>
  <c r="B224" i="7"/>
  <c r="B225" i="7"/>
  <c r="B226" i="7"/>
  <c r="B227" i="7"/>
  <c r="B228" i="7"/>
  <c r="B229" i="7"/>
  <c r="B230" i="7"/>
  <c r="B231" i="7"/>
  <c r="B232" i="7"/>
  <c r="B233" i="7"/>
  <c r="B234" i="7"/>
  <c r="B235" i="7"/>
  <c r="B236" i="7"/>
  <c r="B237" i="7"/>
  <c r="B238" i="7"/>
  <c r="B239" i="7"/>
  <c r="B240" i="7"/>
  <c r="B241" i="7"/>
  <c r="B242" i="7"/>
  <c r="B243" i="7"/>
  <c r="B244" i="7"/>
  <c r="B245" i="7"/>
  <c r="B246" i="7"/>
  <c r="B247" i="7"/>
  <c r="B248" i="7"/>
  <c r="B249" i="7"/>
  <c r="B250" i="7"/>
  <c r="B251" i="7"/>
  <c r="B252" i="7"/>
  <c r="B253" i="7"/>
  <c r="B254" i="7"/>
  <c r="B255" i="7"/>
  <c r="B256" i="7"/>
  <c r="B257" i="7"/>
  <c r="B258" i="7"/>
  <c r="B259" i="7"/>
  <c r="B260" i="7"/>
  <c r="B261" i="7"/>
  <c r="B262" i="7"/>
  <c r="B263" i="7"/>
  <c r="B264" i="7"/>
  <c r="B265" i="7"/>
  <c r="B266" i="7"/>
  <c r="B267" i="7"/>
  <c r="B268" i="7"/>
  <c r="B269" i="7"/>
  <c r="B270" i="7"/>
  <c r="B271" i="7"/>
  <c r="B272" i="7"/>
  <c r="B273" i="7"/>
  <c r="B274" i="7"/>
  <c r="B275" i="7"/>
  <c r="B276" i="7"/>
  <c r="B277" i="7"/>
  <c r="B278" i="7"/>
  <c r="B279" i="7"/>
  <c r="B280" i="7"/>
  <c r="B281" i="7"/>
  <c r="B282" i="7"/>
  <c r="B283" i="7"/>
  <c r="B284" i="7"/>
  <c r="B285" i="7"/>
  <c r="B286" i="7"/>
  <c r="B287" i="7"/>
  <c r="B288" i="7"/>
  <c r="B289" i="7"/>
  <c r="B290" i="7"/>
  <c r="B291" i="7"/>
  <c r="B292" i="7"/>
  <c r="B293" i="7"/>
  <c r="B294" i="7"/>
  <c r="B295" i="7"/>
  <c r="B296" i="7"/>
  <c r="B297" i="7"/>
  <c r="B298" i="7"/>
  <c r="B299" i="7"/>
  <c r="B300" i="7"/>
  <c r="B301" i="7"/>
  <c r="B302" i="7"/>
  <c r="B303" i="7"/>
  <c r="B304" i="7"/>
  <c r="B305" i="7"/>
  <c r="B306" i="7"/>
  <c r="B307" i="7"/>
  <c r="B308" i="7"/>
  <c r="B309" i="7"/>
  <c r="B310" i="7"/>
  <c r="B311" i="7"/>
  <c r="B312" i="7"/>
  <c r="B313" i="7"/>
  <c r="B314" i="7"/>
  <c r="B315" i="7"/>
  <c r="B316" i="7"/>
  <c r="B317" i="7"/>
  <c r="B318" i="7"/>
  <c r="B319" i="7"/>
  <c r="B320" i="7"/>
  <c r="B321" i="7"/>
  <c r="B322" i="7"/>
  <c r="B323" i="7"/>
  <c r="B324" i="7"/>
  <c r="B325" i="7"/>
  <c r="B326" i="7"/>
  <c r="B327" i="7"/>
  <c r="B328" i="7"/>
  <c r="B329" i="7"/>
  <c r="B330" i="7"/>
  <c r="B331" i="7"/>
  <c r="B332" i="7"/>
  <c r="B333" i="7"/>
  <c r="B334" i="7"/>
  <c r="B335" i="7"/>
  <c r="B336" i="7"/>
  <c r="B337" i="7"/>
  <c r="B338" i="7"/>
  <c r="B339" i="7"/>
  <c r="B340" i="7"/>
  <c r="B341" i="7"/>
  <c r="B342" i="7"/>
  <c r="B343" i="7"/>
  <c r="B344" i="7"/>
  <c r="B345" i="7"/>
  <c r="B346" i="7"/>
  <c r="B347" i="7"/>
  <c r="B348" i="7"/>
  <c r="B349" i="7"/>
  <c r="B350" i="7"/>
  <c r="B351" i="7"/>
  <c r="B352" i="7"/>
  <c r="B353" i="7"/>
  <c r="B354" i="7"/>
  <c r="B355" i="7"/>
  <c r="B356" i="7"/>
  <c r="B357" i="7"/>
  <c r="B358" i="7"/>
  <c r="B359" i="7"/>
  <c r="B360" i="7"/>
  <c r="B361" i="7"/>
  <c r="B362" i="7"/>
  <c r="B363" i="7"/>
  <c r="B364" i="7"/>
  <c r="B365" i="7"/>
  <c r="B366" i="7"/>
  <c r="B367" i="7"/>
  <c r="B368" i="7"/>
  <c r="B369" i="7"/>
  <c r="B370" i="7"/>
  <c r="B371" i="7"/>
  <c r="B372" i="7"/>
  <c r="B373" i="7"/>
  <c r="B374" i="7"/>
  <c r="B375" i="7"/>
  <c r="B376" i="7"/>
  <c r="B377" i="7"/>
  <c r="B378" i="7"/>
  <c r="B379" i="7"/>
  <c r="B380" i="7"/>
  <c r="B381" i="7"/>
  <c r="B382" i="7"/>
  <c r="B383" i="7"/>
  <c r="B384" i="7"/>
  <c r="B385" i="7"/>
  <c r="B386" i="7"/>
  <c r="B387" i="7"/>
  <c r="B388" i="7"/>
  <c r="B389" i="7"/>
  <c r="B390" i="7"/>
  <c r="B391" i="7"/>
  <c r="B392" i="7"/>
  <c r="B393" i="7"/>
  <c r="B394" i="7"/>
  <c r="B395" i="7"/>
  <c r="B396" i="7"/>
  <c r="B397" i="7"/>
  <c r="B398" i="7"/>
  <c r="B399" i="7"/>
  <c r="B400" i="7"/>
  <c r="B401" i="7"/>
  <c r="B402" i="7"/>
  <c r="B403" i="7"/>
  <c r="B404" i="7"/>
  <c r="B405" i="7"/>
  <c r="B406" i="7"/>
  <c r="B407" i="7"/>
  <c r="B408" i="7"/>
  <c r="B409" i="7"/>
  <c r="B410" i="7"/>
  <c r="B411" i="7"/>
  <c r="B412" i="7"/>
  <c r="B413" i="7"/>
  <c r="B414" i="7"/>
  <c r="B415" i="7"/>
  <c r="B416" i="7"/>
  <c r="B417" i="7"/>
  <c r="B418" i="7"/>
  <c r="B419" i="7"/>
  <c r="B420" i="7"/>
  <c r="B421" i="7"/>
  <c r="B422" i="7"/>
  <c r="B423" i="7"/>
  <c r="B424" i="7"/>
  <c r="B425" i="7"/>
  <c r="B426" i="7"/>
  <c r="B427" i="7"/>
  <c r="B428" i="7"/>
  <c r="B429" i="7"/>
  <c r="B430" i="7"/>
  <c r="B431" i="7"/>
  <c r="B432" i="7"/>
  <c r="B433" i="7"/>
  <c r="B434" i="7"/>
  <c r="B435" i="7"/>
  <c r="B436" i="7"/>
  <c r="B437" i="7"/>
  <c r="B438" i="7"/>
  <c r="B439" i="7"/>
  <c r="B440" i="7"/>
  <c r="B441" i="7"/>
  <c r="B442" i="7"/>
  <c r="B443" i="7"/>
  <c r="B444" i="7"/>
  <c r="B445" i="7"/>
  <c r="B446" i="7"/>
  <c r="B447" i="7"/>
  <c r="B448" i="7"/>
  <c r="B449" i="7"/>
  <c r="B450" i="7"/>
  <c r="B451" i="7"/>
  <c r="B452" i="7"/>
  <c r="B453" i="7"/>
  <c r="B454" i="7"/>
  <c r="B455" i="7"/>
  <c r="B456" i="7"/>
  <c r="B457" i="7"/>
  <c r="B458" i="7"/>
  <c r="B459" i="7"/>
  <c r="B460" i="7"/>
  <c r="B461" i="7"/>
  <c r="B462" i="7"/>
  <c r="B463" i="7"/>
  <c r="B464" i="7"/>
  <c r="B465" i="7"/>
  <c r="B466" i="7"/>
  <c r="B467" i="7"/>
  <c r="B468" i="7"/>
  <c r="B469" i="7"/>
  <c r="B470" i="7"/>
  <c r="B471" i="7"/>
  <c r="B472" i="7"/>
  <c r="B473" i="7"/>
  <c r="B474" i="7"/>
  <c r="B475" i="7"/>
  <c r="B476" i="7"/>
  <c r="B477" i="7"/>
  <c r="B478" i="7"/>
  <c r="B479" i="7"/>
  <c r="B480" i="7"/>
  <c r="B481" i="7"/>
  <c r="B482" i="7"/>
  <c r="B483" i="7"/>
  <c r="B484" i="7"/>
  <c r="B485" i="7"/>
  <c r="B486" i="7"/>
  <c r="B487" i="7"/>
  <c r="B488" i="7"/>
  <c r="B489" i="7"/>
  <c r="B490" i="7"/>
  <c r="B491" i="7"/>
  <c r="B492" i="7"/>
  <c r="B493" i="7"/>
  <c r="B494" i="7"/>
  <c r="B495" i="7"/>
  <c r="B496" i="7"/>
  <c r="B497" i="7"/>
  <c r="B498" i="7"/>
  <c r="B499" i="7"/>
  <c r="B500" i="7"/>
  <c r="B501" i="7"/>
  <c r="B502" i="7"/>
  <c r="B503" i="7"/>
  <c r="B504" i="7"/>
  <c r="B505" i="7"/>
  <c r="B506" i="7"/>
  <c r="B507" i="7"/>
  <c r="B508" i="7"/>
  <c r="B509" i="7"/>
  <c r="B510" i="7"/>
  <c r="B511" i="7"/>
  <c r="B512" i="7"/>
  <c r="B513" i="7"/>
  <c r="B514" i="7"/>
  <c r="B515" i="7"/>
  <c r="B516" i="7"/>
  <c r="B517" i="7"/>
  <c r="B518" i="7"/>
  <c r="B519" i="7"/>
  <c r="B520" i="7"/>
  <c r="B521" i="7"/>
  <c r="B522" i="7"/>
  <c r="B523" i="7"/>
  <c r="B524" i="7"/>
  <c r="B525" i="7"/>
  <c r="B526" i="7"/>
  <c r="B527" i="7"/>
  <c r="B528" i="7"/>
  <c r="B529" i="7"/>
  <c r="B530" i="7"/>
  <c r="B531" i="7"/>
  <c r="B532" i="7"/>
  <c r="B533" i="7"/>
  <c r="B534" i="7"/>
  <c r="B535" i="7"/>
  <c r="B536" i="7"/>
  <c r="B537" i="7"/>
  <c r="B538" i="7"/>
  <c r="B539" i="7"/>
  <c r="B540" i="7"/>
  <c r="B541" i="7"/>
  <c r="B542" i="7"/>
  <c r="B543" i="7"/>
  <c r="B544" i="7"/>
  <c r="B545" i="7"/>
  <c r="B546" i="7"/>
  <c r="B547" i="7"/>
  <c r="B548" i="7"/>
  <c r="B549" i="7"/>
  <c r="B550" i="7"/>
  <c r="B551" i="7"/>
  <c r="B552" i="7"/>
  <c r="B553" i="7"/>
  <c r="B554" i="7"/>
  <c r="B555" i="7"/>
  <c r="B556" i="7"/>
  <c r="B557" i="7"/>
  <c r="B558" i="7"/>
  <c r="B559" i="7"/>
  <c r="B560" i="7"/>
  <c r="B561" i="7"/>
  <c r="B562" i="7"/>
  <c r="B563" i="7"/>
  <c r="B564" i="7"/>
  <c r="B565" i="7"/>
  <c r="B566" i="7"/>
  <c r="B567" i="7"/>
  <c r="B568" i="7"/>
  <c r="B569" i="7"/>
  <c r="B570" i="7"/>
  <c r="B571" i="7"/>
  <c r="B572" i="7"/>
  <c r="B573" i="7"/>
  <c r="B574" i="7"/>
  <c r="B575" i="7"/>
  <c r="B576" i="7"/>
  <c r="B577" i="7"/>
  <c r="B578" i="7"/>
  <c r="B579" i="7"/>
  <c r="B580" i="7"/>
  <c r="B581" i="7"/>
  <c r="B582" i="7"/>
  <c r="B583" i="7"/>
  <c r="B584" i="7"/>
  <c r="B585" i="7"/>
  <c r="B586" i="7"/>
  <c r="B587" i="7"/>
  <c r="B588" i="7"/>
  <c r="B589" i="7"/>
  <c r="B590" i="7"/>
  <c r="B591" i="7"/>
  <c r="B592" i="7"/>
  <c r="B593" i="7"/>
  <c r="B594" i="7"/>
  <c r="B595" i="7"/>
  <c r="B596" i="7"/>
  <c r="B597" i="7"/>
  <c r="B598" i="7"/>
  <c r="B599" i="7"/>
  <c r="B600" i="7"/>
  <c r="B601" i="7"/>
  <c r="B602" i="7"/>
  <c r="B603" i="7"/>
  <c r="B604" i="7"/>
  <c r="B605" i="7"/>
  <c r="B606" i="7"/>
  <c r="B607" i="7"/>
  <c r="B608" i="7"/>
  <c r="B609" i="7"/>
  <c r="B610" i="7"/>
  <c r="B611" i="7"/>
  <c r="B612" i="7"/>
  <c r="B613" i="7"/>
  <c r="B614" i="7"/>
  <c r="B615" i="7"/>
  <c r="B616" i="7"/>
  <c r="B617" i="7"/>
  <c r="B618" i="7"/>
  <c r="B619" i="7"/>
  <c r="B620" i="7"/>
  <c r="B621" i="7"/>
  <c r="B622" i="7"/>
  <c r="B623" i="7"/>
  <c r="B624" i="7"/>
  <c r="B625" i="7"/>
  <c r="B626" i="7"/>
  <c r="B627" i="7"/>
  <c r="B628" i="7"/>
  <c r="B629" i="7"/>
  <c r="B630" i="7"/>
  <c r="B631" i="7"/>
  <c r="B632" i="7"/>
  <c r="B633" i="7"/>
  <c r="B634" i="7"/>
  <c r="B635" i="7"/>
  <c r="B636" i="7"/>
  <c r="B637" i="7"/>
  <c r="B638" i="7"/>
  <c r="B639" i="7"/>
  <c r="B640" i="7"/>
  <c r="B641" i="7"/>
  <c r="B642" i="7"/>
  <c r="B643" i="7"/>
  <c r="B644" i="7"/>
  <c r="B645" i="7"/>
  <c r="B646" i="7"/>
  <c r="B647" i="7"/>
  <c r="B648" i="7"/>
  <c r="B649" i="7"/>
  <c r="B650" i="7"/>
  <c r="B651" i="7"/>
  <c r="B652" i="7"/>
  <c r="B653" i="7"/>
  <c r="B654" i="7"/>
  <c r="B655" i="7"/>
  <c r="B656" i="7"/>
  <c r="B657" i="7"/>
  <c r="B658" i="7"/>
  <c r="B659" i="7"/>
  <c r="B660" i="7"/>
  <c r="B661" i="7"/>
  <c r="B662" i="7"/>
  <c r="B663" i="7"/>
  <c r="B664" i="7"/>
  <c r="B665" i="7"/>
  <c r="B666" i="7"/>
  <c r="B667" i="7"/>
  <c r="B668" i="7"/>
  <c r="B669" i="7"/>
  <c r="B670" i="7"/>
  <c r="B671" i="7"/>
  <c r="B672" i="7"/>
  <c r="B673" i="7"/>
  <c r="B674" i="7"/>
  <c r="B675" i="7"/>
  <c r="B676" i="7"/>
  <c r="B677" i="7"/>
  <c r="B678" i="7"/>
  <c r="B679" i="7"/>
  <c r="B680" i="7"/>
  <c r="B681" i="7"/>
  <c r="B682" i="7"/>
  <c r="B683" i="7"/>
  <c r="B684" i="7"/>
  <c r="B685" i="7"/>
  <c r="B686" i="7"/>
  <c r="B687" i="7"/>
  <c r="B688" i="7"/>
  <c r="B689" i="7"/>
  <c r="B690" i="7"/>
  <c r="B691" i="7"/>
  <c r="B692" i="7"/>
  <c r="B693" i="7"/>
  <c r="B694" i="7"/>
  <c r="B695" i="7"/>
  <c r="B696" i="7"/>
  <c r="B697" i="7"/>
  <c r="B698" i="7"/>
  <c r="B699" i="7"/>
  <c r="B700" i="7"/>
  <c r="B701" i="7"/>
  <c r="B702" i="7"/>
  <c r="B703" i="7"/>
  <c r="B704" i="7"/>
  <c r="B705" i="7"/>
  <c r="B706" i="7"/>
  <c r="B707" i="7"/>
  <c r="B708" i="7"/>
  <c r="B709" i="7"/>
  <c r="B710" i="7"/>
  <c r="B711" i="7"/>
  <c r="B712" i="7"/>
  <c r="B713" i="7"/>
  <c r="B714" i="7"/>
  <c r="B715" i="7"/>
  <c r="B716" i="7"/>
  <c r="B717" i="7"/>
  <c r="B718" i="7"/>
  <c r="B719" i="7"/>
  <c r="B720" i="7"/>
  <c r="B721" i="7"/>
  <c r="B722" i="7"/>
  <c r="B723" i="7"/>
  <c r="B724" i="7"/>
  <c r="B725" i="7"/>
  <c r="B726" i="7"/>
  <c r="B727" i="7"/>
  <c r="B728" i="7"/>
  <c r="B729" i="7"/>
  <c r="B730" i="7"/>
  <c r="B731" i="7"/>
  <c r="B732" i="7"/>
  <c r="B733" i="7"/>
  <c r="B734" i="7"/>
  <c r="B735" i="7"/>
  <c r="B736" i="7"/>
  <c r="B737" i="7"/>
  <c r="B738" i="7"/>
  <c r="B739" i="7"/>
  <c r="B740" i="7"/>
  <c r="B741" i="7"/>
  <c r="B742" i="7"/>
  <c r="B743" i="7"/>
  <c r="B744" i="7"/>
  <c r="B745" i="7"/>
  <c r="B746" i="7"/>
  <c r="B747" i="7"/>
  <c r="B748" i="7"/>
  <c r="B749" i="7"/>
  <c r="B750" i="7"/>
  <c r="B751" i="7"/>
  <c r="B752" i="7"/>
  <c r="B753" i="7"/>
  <c r="B754" i="7"/>
  <c r="B755" i="7"/>
  <c r="B756" i="7"/>
  <c r="B757" i="7"/>
  <c r="B758" i="7"/>
  <c r="B759" i="7"/>
  <c r="B760" i="7"/>
  <c r="B761" i="7"/>
  <c r="B762" i="7"/>
  <c r="B763" i="7"/>
  <c r="B764" i="7"/>
  <c r="B765" i="7"/>
  <c r="B766" i="7"/>
  <c r="B767" i="7"/>
  <c r="B768" i="7"/>
  <c r="B769" i="7"/>
  <c r="B770" i="7"/>
  <c r="B771" i="7"/>
  <c r="B772" i="7"/>
  <c r="B773" i="7"/>
  <c r="B774" i="7"/>
  <c r="B775" i="7"/>
  <c r="B776" i="7"/>
  <c r="B777" i="7"/>
  <c r="B778" i="7"/>
  <c r="B779" i="7"/>
  <c r="B780" i="7"/>
  <c r="B781" i="7"/>
  <c r="B782" i="7"/>
  <c r="B783" i="7"/>
  <c r="B784" i="7"/>
  <c r="B785" i="7"/>
  <c r="B786" i="7"/>
  <c r="B787" i="7"/>
  <c r="B788" i="7"/>
  <c r="B789" i="7"/>
  <c r="B790" i="7"/>
  <c r="B791" i="7"/>
  <c r="B792" i="7"/>
  <c r="B793" i="7"/>
  <c r="B794" i="7"/>
  <c r="B795" i="7"/>
  <c r="B796" i="7"/>
  <c r="B797" i="7"/>
  <c r="B798" i="7"/>
  <c r="B799" i="7"/>
  <c r="B800" i="7"/>
  <c r="B801" i="7"/>
  <c r="B802" i="7"/>
  <c r="B803" i="7"/>
  <c r="B804" i="7"/>
  <c r="B805" i="7"/>
  <c r="B806" i="7"/>
  <c r="B807" i="7"/>
  <c r="B808" i="7"/>
  <c r="B809" i="7"/>
  <c r="B810" i="7"/>
  <c r="B811" i="7"/>
  <c r="B812" i="7"/>
  <c r="B813" i="7"/>
  <c r="B814" i="7"/>
  <c r="B815" i="7"/>
  <c r="B816" i="7"/>
  <c r="B817" i="7"/>
  <c r="B818" i="7"/>
  <c r="B819" i="7"/>
  <c r="B820" i="7"/>
  <c r="B821" i="7"/>
  <c r="B822" i="7"/>
  <c r="B823" i="7"/>
  <c r="B824" i="7"/>
  <c r="B825" i="7"/>
  <c r="B826" i="7"/>
  <c r="B827" i="7"/>
  <c r="B828" i="7"/>
  <c r="B829" i="7"/>
  <c r="B830" i="7"/>
  <c r="B831" i="7"/>
  <c r="B832" i="7"/>
  <c r="B833" i="7"/>
  <c r="B834" i="7"/>
  <c r="B835" i="7"/>
  <c r="B836" i="7"/>
  <c r="B837" i="7"/>
  <c r="B838" i="7"/>
  <c r="B839" i="7"/>
  <c r="B840" i="7"/>
  <c r="B841" i="7"/>
  <c r="B842" i="7"/>
  <c r="B843" i="7"/>
  <c r="B844" i="7"/>
  <c r="B845" i="7"/>
  <c r="B846" i="7"/>
  <c r="B847" i="7"/>
  <c r="B848" i="7"/>
  <c r="B849" i="7"/>
  <c r="B850" i="7"/>
  <c r="B851" i="7"/>
  <c r="B852" i="7"/>
  <c r="B853" i="7"/>
  <c r="B854" i="7"/>
  <c r="B855" i="7"/>
  <c r="B856" i="7"/>
  <c r="B857" i="7"/>
  <c r="B858" i="7"/>
  <c r="B859" i="7"/>
  <c r="B860" i="7"/>
  <c r="B861" i="7"/>
  <c r="B862" i="7"/>
  <c r="B863" i="7"/>
  <c r="B864" i="7"/>
  <c r="B865" i="7"/>
  <c r="B866" i="7"/>
  <c r="B867" i="7"/>
  <c r="B868" i="7"/>
  <c r="B869" i="7"/>
  <c r="B870" i="7"/>
  <c r="B871" i="7"/>
  <c r="B872" i="7"/>
  <c r="B873" i="7"/>
  <c r="B874" i="7"/>
  <c r="B875" i="7"/>
  <c r="B876" i="7"/>
  <c r="B877" i="7"/>
  <c r="B878" i="7"/>
  <c r="B879" i="7"/>
  <c r="B880" i="7"/>
  <c r="B881" i="7"/>
  <c r="B882" i="7"/>
  <c r="B883" i="7"/>
  <c r="B884" i="7"/>
  <c r="B885" i="7"/>
  <c r="B886" i="7"/>
  <c r="B887" i="7"/>
  <c r="B888" i="7"/>
  <c r="B889" i="7"/>
  <c r="B890" i="7"/>
  <c r="B891" i="7"/>
  <c r="B892" i="7"/>
  <c r="B893" i="7"/>
  <c r="B894" i="7"/>
  <c r="B895" i="7"/>
  <c r="B896" i="7"/>
  <c r="B897" i="7"/>
  <c r="B898" i="7"/>
  <c r="B899" i="7"/>
  <c r="B900" i="7"/>
  <c r="B901" i="7"/>
  <c r="B902" i="7"/>
  <c r="B903" i="7"/>
  <c r="B904" i="7"/>
  <c r="B905" i="7"/>
  <c r="B906" i="7"/>
  <c r="B907" i="7"/>
  <c r="B908" i="7"/>
  <c r="B909" i="7"/>
  <c r="B910" i="7"/>
  <c r="B911" i="7"/>
  <c r="B912" i="7"/>
  <c r="B913" i="7"/>
  <c r="B914" i="7"/>
  <c r="B915" i="7"/>
  <c r="B916" i="7"/>
  <c r="B917" i="7"/>
  <c r="B918" i="7"/>
  <c r="B919" i="7"/>
  <c r="B920" i="7"/>
  <c r="B921" i="7"/>
  <c r="B922" i="7"/>
  <c r="B923" i="7"/>
  <c r="B924" i="7"/>
  <c r="B925" i="7"/>
  <c r="B926" i="7"/>
  <c r="B927" i="7"/>
  <c r="B928" i="7"/>
  <c r="B929" i="7"/>
  <c r="B930" i="7"/>
  <c r="B931" i="7"/>
  <c r="B932" i="7"/>
  <c r="B933" i="7"/>
  <c r="B934" i="7"/>
  <c r="B935" i="7"/>
  <c r="B936" i="7"/>
  <c r="B937" i="7"/>
  <c r="B938" i="7"/>
  <c r="B939" i="7"/>
  <c r="B940" i="7"/>
  <c r="B941" i="7"/>
  <c r="B942" i="7"/>
  <c r="B943" i="7"/>
  <c r="B944" i="7"/>
  <c r="B945" i="7"/>
  <c r="B946" i="7"/>
  <c r="B947" i="7"/>
  <c r="B948" i="7"/>
  <c r="B949" i="7"/>
  <c r="B950" i="7"/>
  <c r="B951" i="7"/>
  <c r="B952" i="7"/>
  <c r="B953" i="7"/>
  <c r="B954" i="7"/>
  <c r="B955" i="7"/>
  <c r="B956" i="7"/>
  <c r="B957" i="7"/>
  <c r="B958" i="7"/>
  <c r="B959" i="7"/>
  <c r="B960" i="7"/>
  <c r="B961" i="7"/>
  <c r="B962" i="7"/>
  <c r="B963" i="7"/>
  <c r="B964" i="7"/>
  <c r="B965" i="7"/>
  <c r="B966" i="7"/>
  <c r="B967" i="7"/>
  <c r="B968" i="7"/>
  <c r="B969" i="7"/>
  <c r="B970" i="7"/>
  <c r="B971" i="7"/>
  <c r="B972" i="7"/>
  <c r="B973" i="7"/>
  <c r="B974" i="7"/>
  <c r="B975" i="7"/>
  <c r="B976" i="7"/>
  <c r="B977" i="7"/>
  <c r="B978" i="7"/>
  <c r="B979" i="7"/>
  <c r="B980" i="7"/>
  <c r="B981" i="7"/>
  <c r="B982" i="7"/>
  <c r="B983" i="7"/>
  <c r="B984" i="7"/>
  <c r="B985" i="7"/>
  <c r="B986" i="7"/>
  <c r="B987" i="7"/>
  <c r="B988" i="7"/>
  <c r="B989" i="7"/>
  <c r="B990" i="7"/>
  <c r="B991" i="7"/>
  <c r="B992" i="7"/>
  <c r="B993" i="7"/>
  <c r="B994" i="7"/>
  <c r="B995" i="7"/>
  <c r="B996" i="7"/>
  <c r="B997" i="7"/>
  <c r="B998" i="7"/>
  <c r="B999" i="7"/>
  <c r="B1000" i="7"/>
  <c r="B1001" i="7"/>
  <c r="B1002" i="7"/>
  <c r="B1003" i="7"/>
  <c r="B1004" i="7"/>
  <c r="B1005" i="7"/>
  <c r="B1006" i="7"/>
  <c r="B1007" i="7"/>
  <c r="B1008" i="7"/>
  <c r="B1009" i="7"/>
  <c r="B1010" i="7"/>
  <c r="B1011" i="7"/>
  <c r="B1012" i="7"/>
  <c r="B1013" i="7"/>
  <c r="B1014" i="7"/>
  <c r="B1015" i="7"/>
  <c r="B1016" i="7"/>
  <c r="B1017" i="7"/>
  <c r="B1018" i="7"/>
  <c r="B1019" i="7"/>
  <c r="B1020" i="7"/>
  <c r="B1021" i="7"/>
  <c r="B1022" i="7"/>
  <c r="B1023" i="7"/>
  <c r="B1024" i="7"/>
  <c r="B1025" i="7"/>
  <c r="B1026" i="7"/>
  <c r="B1027" i="7"/>
  <c r="B1028" i="7"/>
  <c r="B1029" i="7"/>
  <c r="B1030" i="7"/>
  <c r="B1031" i="7"/>
  <c r="B1032" i="7"/>
  <c r="B1033" i="7"/>
  <c r="B1034" i="7"/>
  <c r="B1035" i="7"/>
  <c r="B1036" i="7"/>
  <c r="B1037" i="7"/>
  <c r="B1038" i="7"/>
  <c r="B1039" i="7"/>
  <c r="B1040" i="7"/>
  <c r="B1041" i="7"/>
  <c r="B1042" i="7"/>
  <c r="B1043" i="7"/>
  <c r="B1044" i="7"/>
  <c r="B1045" i="7"/>
  <c r="B1046" i="7"/>
  <c r="B1047" i="7"/>
  <c r="B1048" i="7"/>
  <c r="B1049" i="7"/>
  <c r="B1050" i="7"/>
  <c r="B1051" i="7"/>
  <c r="B1052" i="7"/>
  <c r="B1053" i="7"/>
  <c r="B1054" i="7"/>
  <c r="B1055" i="7"/>
  <c r="B1056" i="7"/>
  <c r="B1057" i="7"/>
  <c r="B1058" i="7"/>
  <c r="B1059" i="7"/>
  <c r="B1060" i="7"/>
  <c r="B1061" i="7"/>
  <c r="B1062" i="7"/>
  <c r="B1063" i="7"/>
  <c r="B1064" i="7"/>
  <c r="B1065" i="7"/>
  <c r="B1066" i="7"/>
  <c r="B1067" i="7"/>
  <c r="B1068" i="7"/>
  <c r="B1069" i="7"/>
  <c r="B1070" i="7"/>
  <c r="B1071" i="7"/>
  <c r="B1072" i="7"/>
  <c r="B1073" i="7"/>
  <c r="B1074" i="7"/>
  <c r="B1075" i="7"/>
  <c r="B1076" i="7"/>
  <c r="B1077" i="7"/>
  <c r="B1078" i="7"/>
  <c r="B1079" i="7"/>
  <c r="B1080" i="7"/>
  <c r="B1081" i="7"/>
  <c r="B1082" i="7"/>
  <c r="B1083" i="7"/>
  <c r="B1084" i="7"/>
  <c r="B1085" i="7"/>
  <c r="B1086" i="7"/>
  <c r="B1087" i="7"/>
  <c r="B1088" i="7"/>
  <c r="B1089" i="7"/>
  <c r="B1090" i="7"/>
  <c r="B1091" i="7"/>
  <c r="B1092" i="7"/>
  <c r="B1093" i="7"/>
  <c r="B1094" i="7"/>
  <c r="B1095" i="7"/>
  <c r="B1096" i="7"/>
  <c r="B1097" i="7"/>
  <c r="B1098" i="7"/>
  <c r="B1099" i="7"/>
  <c r="B1100" i="7"/>
  <c r="B1101" i="7"/>
  <c r="B1102" i="7"/>
  <c r="B1103" i="7"/>
  <c r="B1104" i="7"/>
  <c r="B1105" i="7"/>
  <c r="B1106" i="7"/>
  <c r="B1107" i="7"/>
  <c r="B1108" i="7"/>
  <c r="B1109" i="7"/>
  <c r="B1110" i="7"/>
  <c r="B1111" i="7"/>
  <c r="B1112" i="7"/>
  <c r="B1113" i="7"/>
  <c r="B1114" i="7"/>
  <c r="B1115" i="7"/>
  <c r="B1116" i="7"/>
  <c r="B1117" i="7"/>
  <c r="B1118" i="7"/>
  <c r="B1119" i="7"/>
  <c r="B1120" i="7"/>
  <c r="B1121" i="7"/>
  <c r="B1122" i="7"/>
  <c r="B1123" i="7"/>
  <c r="B1124" i="7"/>
  <c r="B1125" i="7"/>
  <c r="B1126" i="7"/>
  <c r="B1127" i="7"/>
  <c r="B1128" i="7"/>
  <c r="B1129" i="7"/>
  <c r="B1130" i="7"/>
  <c r="B1131" i="7"/>
  <c r="B1132" i="7"/>
  <c r="B1133" i="7"/>
  <c r="B1134" i="7"/>
  <c r="B1135" i="7"/>
  <c r="B1136" i="7"/>
  <c r="B1137" i="7"/>
  <c r="B1138" i="7"/>
  <c r="B1139" i="7"/>
  <c r="B1140" i="7"/>
  <c r="B1141" i="7"/>
  <c r="B1142" i="7"/>
  <c r="B1143" i="7"/>
  <c r="B1144" i="7"/>
  <c r="B1145" i="7"/>
  <c r="B1146" i="7"/>
  <c r="B1147" i="7"/>
  <c r="B1148" i="7"/>
  <c r="B1149" i="7"/>
  <c r="B1150" i="7"/>
  <c r="B1151" i="7"/>
  <c r="B1152" i="7"/>
  <c r="B1153" i="7"/>
  <c r="B1154" i="7"/>
  <c r="B1155" i="7"/>
  <c r="B1156" i="7"/>
  <c r="B1157" i="7"/>
  <c r="B1158" i="7"/>
  <c r="B1159" i="7"/>
  <c r="B1160" i="7"/>
  <c r="B1161" i="7"/>
  <c r="B1162" i="7"/>
  <c r="B1163" i="7"/>
  <c r="B1164" i="7"/>
  <c r="B1165" i="7"/>
  <c r="B1166" i="7"/>
  <c r="B1167" i="7"/>
  <c r="B1168" i="7"/>
  <c r="B1169" i="7"/>
  <c r="B1170" i="7"/>
  <c r="B1171" i="7"/>
  <c r="B1172" i="7"/>
  <c r="B1173" i="7"/>
  <c r="B1174" i="7"/>
  <c r="B1175" i="7"/>
  <c r="B1176" i="7"/>
  <c r="B1177" i="7"/>
  <c r="B1178" i="7"/>
  <c r="B1179" i="7"/>
  <c r="B1180" i="7"/>
  <c r="B1181" i="7"/>
  <c r="B1182" i="7"/>
  <c r="B1183" i="7"/>
  <c r="B1184" i="7"/>
  <c r="B1185" i="7"/>
  <c r="B1186" i="7"/>
  <c r="B1187" i="7"/>
  <c r="B1188" i="7"/>
  <c r="B1189" i="7"/>
  <c r="B1190" i="7"/>
  <c r="B1191" i="7"/>
  <c r="B1192" i="7"/>
  <c r="B1193" i="7"/>
  <c r="B1194" i="7"/>
  <c r="B1195" i="7"/>
  <c r="B1196" i="7"/>
  <c r="B13" i="7"/>
  <c r="U1197" i="7" l="1"/>
  <c r="U1196" i="7"/>
  <c r="T1196" i="7"/>
  <c r="U1195" i="7"/>
  <c r="T1195" i="7"/>
  <c r="U1194" i="7"/>
  <c r="T1194" i="7"/>
  <c r="U1193" i="7"/>
  <c r="T1193" i="7"/>
  <c r="U1192" i="7"/>
  <c r="T1192" i="7"/>
  <c r="U1191" i="7"/>
  <c r="T1191" i="7"/>
  <c r="U1190" i="7"/>
  <c r="T1190" i="7"/>
  <c r="U1189" i="7"/>
  <c r="T1189" i="7"/>
  <c r="U1188" i="7"/>
  <c r="T1188" i="7"/>
  <c r="U1187" i="7"/>
  <c r="T1187" i="7"/>
  <c r="U1186" i="7"/>
  <c r="T1186" i="7"/>
  <c r="U1185" i="7"/>
  <c r="T1185" i="7"/>
  <c r="U1184" i="7"/>
  <c r="T1184" i="7"/>
  <c r="U1183" i="7"/>
  <c r="T1183" i="7"/>
  <c r="U1182" i="7"/>
  <c r="T1182" i="7"/>
  <c r="U1181" i="7"/>
  <c r="T1181" i="7"/>
  <c r="U1180" i="7"/>
  <c r="T1180" i="7"/>
  <c r="U1179" i="7"/>
  <c r="T1179" i="7"/>
  <c r="U1178" i="7"/>
  <c r="T1178" i="7"/>
  <c r="U1177" i="7"/>
  <c r="T1177" i="7"/>
  <c r="U1176" i="7"/>
  <c r="T1176" i="7"/>
  <c r="U1175" i="7"/>
  <c r="T1175" i="7"/>
  <c r="U1174" i="7"/>
  <c r="T1174" i="7"/>
  <c r="U1173" i="7"/>
  <c r="T1173" i="7"/>
  <c r="U1172" i="7"/>
  <c r="T1172" i="7"/>
  <c r="U1171" i="7"/>
  <c r="T1171" i="7"/>
  <c r="U1170" i="7"/>
  <c r="T1170" i="7"/>
  <c r="U1169" i="7"/>
  <c r="T1169" i="7"/>
  <c r="U1168" i="7"/>
  <c r="T1168" i="7"/>
  <c r="U1167" i="7"/>
  <c r="T1167" i="7"/>
  <c r="U1166" i="7"/>
  <c r="T1166" i="7"/>
  <c r="U1165" i="7"/>
  <c r="T1165" i="7"/>
  <c r="U1164" i="7"/>
  <c r="T1164" i="7"/>
  <c r="U1163" i="7"/>
  <c r="T1163" i="7"/>
  <c r="U1162" i="7"/>
  <c r="T1162" i="7"/>
  <c r="U1161" i="7"/>
  <c r="T1161" i="7"/>
  <c r="U1160" i="7"/>
  <c r="T1160" i="7"/>
  <c r="U1159" i="7"/>
  <c r="T1159" i="7"/>
  <c r="U1158" i="7"/>
  <c r="T1158" i="7"/>
  <c r="U1157" i="7"/>
  <c r="T1157" i="7"/>
  <c r="U1156" i="7"/>
  <c r="T1156" i="7"/>
  <c r="U1155" i="7"/>
  <c r="T1155" i="7"/>
  <c r="U1154" i="7"/>
  <c r="T1154" i="7"/>
  <c r="U1153" i="7"/>
  <c r="T1153" i="7"/>
  <c r="U1152" i="7"/>
  <c r="T1152" i="7"/>
  <c r="U1151" i="7"/>
  <c r="T1151" i="7"/>
  <c r="U1150" i="7"/>
  <c r="T1150" i="7"/>
  <c r="U1149" i="7"/>
  <c r="T1149" i="7"/>
  <c r="U1148" i="7"/>
  <c r="T1148" i="7"/>
  <c r="U1147" i="7"/>
  <c r="T1147" i="7"/>
  <c r="U1146" i="7"/>
  <c r="T1146" i="7"/>
  <c r="U1145" i="7"/>
  <c r="T1145" i="7"/>
  <c r="U1144" i="7"/>
  <c r="T1144" i="7"/>
  <c r="U1143" i="7"/>
  <c r="T1143" i="7"/>
  <c r="U1142" i="7"/>
  <c r="T1142" i="7"/>
  <c r="U1141" i="7"/>
  <c r="T1141" i="7"/>
  <c r="U1140" i="7"/>
  <c r="T1140" i="7"/>
  <c r="U1139" i="7"/>
  <c r="T1139" i="7"/>
  <c r="U1138" i="7"/>
  <c r="T1138" i="7"/>
  <c r="U1137" i="7"/>
  <c r="T1137" i="7"/>
  <c r="U1136" i="7"/>
  <c r="T1136" i="7"/>
  <c r="U1135" i="7"/>
  <c r="T1135" i="7"/>
  <c r="U1134" i="7"/>
  <c r="T1134" i="7"/>
  <c r="U1133" i="7"/>
  <c r="T1133" i="7"/>
  <c r="U1132" i="7"/>
  <c r="T1132" i="7"/>
  <c r="U1131" i="7"/>
  <c r="T1131" i="7"/>
  <c r="U1130" i="7"/>
  <c r="T1130" i="7"/>
  <c r="U1129" i="7"/>
  <c r="T1129" i="7"/>
  <c r="U1128" i="7"/>
  <c r="T1128" i="7"/>
  <c r="U1127" i="7"/>
  <c r="T1127" i="7"/>
  <c r="U1126" i="7"/>
  <c r="T1126" i="7"/>
  <c r="U1125" i="7"/>
  <c r="T1125" i="7"/>
  <c r="U1124" i="7"/>
  <c r="T1124" i="7"/>
  <c r="U1123" i="7"/>
  <c r="T1123" i="7"/>
  <c r="U1122" i="7"/>
  <c r="T1122" i="7"/>
  <c r="U1121" i="7"/>
  <c r="T1121" i="7"/>
  <c r="U1120" i="7"/>
  <c r="T1120" i="7"/>
  <c r="U1119" i="7"/>
  <c r="T1119" i="7"/>
  <c r="U1118" i="7"/>
  <c r="T1118" i="7"/>
  <c r="U1117" i="7"/>
  <c r="T1117" i="7"/>
  <c r="U1116" i="7"/>
  <c r="T1116" i="7"/>
  <c r="U1115" i="7"/>
  <c r="T1115" i="7"/>
  <c r="U1114" i="7"/>
  <c r="T1114" i="7"/>
  <c r="U1113" i="7"/>
  <c r="T1113" i="7"/>
  <c r="U1112" i="7"/>
  <c r="T1112" i="7"/>
  <c r="U1111" i="7"/>
  <c r="T1111" i="7"/>
  <c r="U1110" i="7"/>
  <c r="T1110" i="7"/>
  <c r="U1109" i="7"/>
  <c r="T1109" i="7"/>
  <c r="U1108" i="7"/>
  <c r="T1108" i="7"/>
  <c r="U1107" i="7"/>
  <c r="T1107" i="7"/>
  <c r="U1106" i="7"/>
  <c r="T1106" i="7"/>
  <c r="U1105" i="7"/>
  <c r="T1105" i="7"/>
  <c r="U1104" i="7"/>
  <c r="T1104" i="7"/>
  <c r="U1103" i="7"/>
  <c r="T1103" i="7"/>
  <c r="U1102" i="7"/>
  <c r="T1102" i="7"/>
  <c r="U1101" i="7"/>
  <c r="T1101" i="7"/>
  <c r="U1100" i="7"/>
  <c r="T1100" i="7"/>
  <c r="U1099" i="7"/>
  <c r="T1099" i="7"/>
  <c r="U1098" i="7"/>
  <c r="T1098" i="7"/>
  <c r="U1097" i="7"/>
  <c r="T1097" i="7"/>
  <c r="U1096" i="7"/>
  <c r="T1096" i="7"/>
  <c r="U1095" i="7"/>
  <c r="T1095" i="7"/>
  <c r="U1094" i="7"/>
  <c r="T1094" i="7"/>
  <c r="U1093" i="7"/>
  <c r="T1093" i="7"/>
  <c r="U1092" i="7"/>
  <c r="T1092" i="7"/>
  <c r="U1091" i="7"/>
  <c r="T1091" i="7"/>
  <c r="U1090" i="7"/>
  <c r="T1090" i="7"/>
  <c r="U1089" i="7"/>
  <c r="T1089" i="7"/>
  <c r="U1088" i="7"/>
  <c r="T1088" i="7"/>
  <c r="U1087" i="7"/>
  <c r="T1087" i="7"/>
  <c r="U1086" i="7"/>
  <c r="T1086" i="7"/>
  <c r="U1085" i="7"/>
  <c r="T1085" i="7"/>
  <c r="U1084" i="7"/>
  <c r="T1084" i="7"/>
  <c r="U1083" i="7"/>
  <c r="T1083" i="7"/>
  <c r="U1082" i="7"/>
  <c r="T1082" i="7"/>
  <c r="U1081" i="7"/>
  <c r="T1081" i="7"/>
  <c r="U1080" i="7"/>
  <c r="T1080" i="7"/>
  <c r="U1079" i="7"/>
  <c r="T1079" i="7"/>
  <c r="U1078" i="7"/>
  <c r="T1078" i="7"/>
  <c r="U1077" i="7"/>
  <c r="T1077" i="7"/>
  <c r="U1076" i="7"/>
  <c r="T1076" i="7"/>
  <c r="U1075" i="7"/>
  <c r="T1075" i="7"/>
  <c r="U1074" i="7"/>
  <c r="T1074" i="7"/>
  <c r="U1073" i="7"/>
  <c r="T1073" i="7"/>
  <c r="U1072" i="7"/>
  <c r="T1072" i="7"/>
  <c r="U1071" i="7"/>
  <c r="T1071" i="7"/>
  <c r="U1070" i="7"/>
  <c r="T1070" i="7"/>
  <c r="U1069" i="7"/>
  <c r="T1069" i="7"/>
  <c r="U1068" i="7"/>
  <c r="T1068" i="7"/>
  <c r="U1067" i="7"/>
  <c r="T1067" i="7"/>
  <c r="U1066" i="7"/>
  <c r="T1066" i="7"/>
  <c r="U1065" i="7"/>
  <c r="T1065" i="7"/>
  <c r="U1064" i="7"/>
  <c r="T1064" i="7"/>
  <c r="U1063" i="7"/>
  <c r="T1063" i="7"/>
  <c r="U1062" i="7"/>
  <c r="T1062" i="7"/>
  <c r="U1061" i="7"/>
  <c r="T1061" i="7"/>
  <c r="U1060" i="7"/>
  <c r="T1060" i="7"/>
  <c r="U1059" i="7"/>
  <c r="T1059" i="7"/>
  <c r="U1058" i="7"/>
  <c r="T1058" i="7"/>
  <c r="U1057" i="7"/>
  <c r="T1057" i="7"/>
  <c r="U1056" i="7"/>
  <c r="T1056" i="7"/>
  <c r="U1055" i="7"/>
  <c r="T1055" i="7"/>
  <c r="U1054" i="7"/>
  <c r="T1054" i="7"/>
  <c r="U1053" i="7"/>
  <c r="T1053" i="7"/>
  <c r="U1052" i="7"/>
  <c r="T1052" i="7"/>
  <c r="U1051" i="7"/>
  <c r="T1051" i="7"/>
  <c r="U1050" i="7"/>
  <c r="T1050" i="7"/>
  <c r="U1049" i="7"/>
  <c r="T1049" i="7"/>
  <c r="U1048" i="7"/>
  <c r="T1048" i="7"/>
  <c r="U1047" i="7"/>
  <c r="T1047" i="7"/>
  <c r="U1046" i="7"/>
  <c r="T1046" i="7"/>
  <c r="U1045" i="7"/>
  <c r="T1045" i="7"/>
  <c r="U1044" i="7"/>
  <c r="T1044" i="7"/>
  <c r="U1043" i="7"/>
  <c r="T1043" i="7"/>
  <c r="U1042" i="7"/>
  <c r="T1042" i="7"/>
  <c r="U1041" i="7"/>
  <c r="T1041" i="7"/>
  <c r="U1040" i="7"/>
  <c r="T1040" i="7"/>
  <c r="U1039" i="7"/>
  <c r="T1039" i="7"/>
  <c r="U1038" i="7"/>
  <c r="T1038" i="7"/>
  <c r="U1037" i="7"/>
  <c r="T1037" i="7"/>
  <c r="U1036" i="7"/>
  <c r="T1036" i="7"/>
  <c r="U1035" i="7"/>
  <c r="T1035" i="7"/>
  <c r="U1034" i="7"/>
  <c r="T1034" i="7"/>
  <c r="U1033" i="7"/>
  <c r="T1033" i="7"/>
  <c r="U1032" i="7"/>
  <c r="T1032" i="7"/>
  <c r="U1031" i="7"/>
  <c r="T1031" i="7"/>
  <c r="U1030" i="7"/>
  <c r="T1030" i="7"/>
  <c r="U1029" i="7"/>
  <c r="T1029" i="7"/>
  <c r="U1028" i="7"/>
  <c r="T1028" i="7"/>
  <c r="U1027" i="7"/>
  <c r="T1027" i="7"/>
  <c r="U1026" i="7"/>
  <c r="T1026" i="7"/>
  <c r="U1025" i="7"/>
  <c r="T1025" i="7"/>
  <c r="U1024" i="7"/>
  <c r="T1024" i="7"/>
  <c r="U1023" i="7"/>
  <c r="T1023" i="7"/>
  <c r="U1022" i="7"/>
  <c r="T1022" i="7"/>
  <c r="U1021" i="7"/>
  <c r="T1021" i="7"/>
  <c r="U1020" i="7"/>
  <c r="T1020" i="7"/>
  <c r="U1019" i="7"/>
  <c r="T1019" i="7"/>
  <c r="U1018" i="7"/>
  <c r="T1018" i="7"/>
  <c r="U1017" i="7"/>
  <c r="T1017" i="7"/>
  <c r="U1016" i="7"/>
  <c r="T1016" i="7"/>
  <c r="U1015" i="7"/>
  <c r="T1015" i="7"/>
  <c r="U1014" i="7"/>
  <c r="T1014" i="7"/>
  <c r="U1013" i="7"/>
  <c r="T1013" i="7"/>
  <c r="U1012" i="7"/>
  <c r="T1012" i="7"/>
  <c r="U1011" i="7"/>
  <c r="T1011" i="7"/>
  <c r="U1010" i="7"/>
  <c r="T1010" i="7"/>
  <c r="U1009" i="7"/>
  <c r="T1009" i="7"/>
  <c r="U1008" i="7"/>
  <c r="T1008" i="7"/>
  <c r="U1007" i="7"/>
  <c r="T1007" i="7"/>
  <c r="U1006" i="7"/>
  <c r="T1006" i="7"/>
  <c r="U1005" i="7"/>
  <c r="T1005" i="7"/>
  <c r="U1004" i="7"/>
  <c r="T1004" i="7"/>
  <c r="U1003" i="7"/>
  <c r="T1003" i="7"/>
  <c r="U1002" i="7"/>
  <c r="T1002" i="7"/>
  <c r="U1001" i="7"/>
  <c r="T1001" i="7"/>
  <c r="U1000" i="7"/>
  <c r="T1000" i="7"/>
  <c r="U999" i="7"/>
  <c r="T999" i="7"/>
  <c r="U998" i="7"/>
  <c r="T998" i="7"/>
  <c r="U997" i="7"/>
  <c r="T997" i="7"/>
  <c r="U996" i="7"/>
  <c r="T996" i="7"/>
  <c r="U995" i="7"/>
  <c r="T995" i="7"/>
  <c r="U994" i="7"/>
  <c r="T994" i="7"/>
  <c r="U993" i="7"/>
  <c r="T993" i="7"/>
  <c r="U992" i="7"/>
  <c r="T992" i="7"/>
  <c r="U991" i="7"/>
  <c r="T991" i="7"/>
  <c r="U990" i="7"/>
  <c r="T990" i="7"/>
  <c r="U989" i="7"/>
  <c r="T989" i="7"/>
  <c r="U988" i="7"/>
  <c r="T988" i="7"/>
  <c r="U987" i="7"/>
  <c r="T987" i="7"/>
  <c r="U986" i="7"/>
  <c r="T986" i="7"/>
  <c r="U985" i="7"/>
  <c r="T985" i="7"/>
  <c r="U984" i="7"/>
  <c r="T984" i="7"/>
  <c r="U983" i="7"/>
  <c r="T983" i="7"/>
  <c r="U982" i="7"/>
  <c r="T982" i="7"/>
  <c r="U981" i="7"/>
  <c r="T981" i="7"/>
  <c r="U980" i="7"/>
  <c r="T980" i="7"/>
  <c r="U979" i="7"/>
  <c r="T979" i="7"/>
  <c r="U978" i="7"/>
  <c r="T978" i="7"/>
  <c r="U977" i="7"/>
  <c r="T977" i="7"/>
  <c r="U976" i="7"/>
  <c r="T976" i="7"/>
  <c r="U975" i="7"/>
  <c r="T975" i="7"/>
  <c r="U974" i="7"/>
  <c r="T974" i="7"/>
  <c r="U973" i="7"/>
  <c r="T973" i="7"/>
  <c r="U972" i="7"/>
  <c r="T972" i="7"/>
  <c r="U971" i="7"/>
  <c r="T971" i="7"/>
  <c r="U970" i="7"/>
  <c r="T970" i="7"/>
  <c r="U969" i="7"/>
  <c r="T969" i="7"/>
  <c r="U968" i="7"/>
  <c r="T968" i="7"/>
  <c r="U967" i="7"/>
  <c r="T967" i="7"/>
  <c r="U966" i="7"/>
  <c r="T966" i="7"/>
  <c r="U965" i="7"/>
  <c r="T965" i="7"/>
  <c r="U964" i="7"/>
  <c r="T964" i="7"/>
  <c r="U963" i="7"/>
  <c r="T963" i="7"/>
  <c r="U962" i="7"/>
  <c r="T962" i="7"/>
  <c r="U961" i="7"/>
  <c r="T961" i="7"/>
  <c r="U960" i="7"/>
  <c r="T960" i="7"/>
  <c r="U959" i="7"/>
  <c r="T959" i="7"/>
  <c r="U958" i="7"/>
  <c r="T958" i="7"/>
  <c r="U957" i="7"/>
  <c r="T957" i="7"/>
  <c r="U956" i="7"/>
  <c r="T956" i="7"/>
  <c r="U955" i="7"/>
  <c r="T955" i="7"/>
  <c r="U954" i="7"/>
  <c r="T954" i="7"/>
  <c r="U953" i="7"/>
  <c r="T953" i="7"/>
  <c r="U952" i="7"/>
  <c r="T952" i="7"/>
  <c r="U951" i="7"/>
  <c r="T951" i="7"/>
  <c r="U950" i="7"/>
  <c r="T950" i="7"/>
  <c r="U949" i="7"/>
  <c r="T949" i="7"/>
  <c r="U948" i="7"/>
  <c r="T948" i="7"/>
  <c r="U947" i="7"/>
  <c r="T947" i="7"/>
  <c r="U946" i="7"/>
  <c r="T946" i="7"/>
  <c r="U945" i="7"/>
  <c r="T945" i="7"/>
  <c r="U944" i="7"/>
  <c r="T944" i="7"/>
  <c r="U943" i="7"/>
  <c r="T943" i="7"/>
  <c r="U942" i="7"/>
  <c r="T942" i="7"/>
  <c r="U941" i="7"/>
  <c r="T941" i="7"/>
  <c r="U940" i="7"/>
  <c r="T940" i="7"/>
  <c r="U939" i="7"/>
  <c r="T939" i="7"/>
  <c r="U938" i="7"/>
  <c r="T938" i="7"/>
  <c r="U937" i="7"/>
  <c r="T937" i="7"/>
  <c r="U936" i="7"/>
  <c r="T936" i="7"/>
  <c r="U935" i="7"/>
  <c r="T935" i="7"/>
  <c r="U934" i="7"/>
  <c r="T934" i="7"/>
  <c r="U933" i="7"/>
  <c r="T933" i="7"/>
  <c r="U932" i="7"/>
  <c r="T932" i="7"/>
  <c r="U931" i="7"/>
  <c r="T931" i="7"/>
  <c r="U930" i="7"/>
  <c r="T930" i="7"/>
  <c r="U929" i="7"/>
  <c r="T929" i="7"/>
  <c r="U928" i="7"/>
  <c r="T928" i="7"/>
  <c r="U927" i="7"/>
  <c r="T927" i="7"/>
  <c r="U926" i="7"/>
  <c r="T926" i="7"/>
  <c r="U925" i="7"/>
  <c r="T925" i="7"/>
  <c r="U924" i="7"/>
  <c r="T924" i="7"/>
  <c r="U923" i="7"/>
  <c r="T923" i="7"/>
  <c r="U922" i="7"/>
  <c r="T922" i="7"/>
  <c r="U921" i="7"/>
  <c r="T921" i="7"/>
  <c r="U920" i="7"/>
  <c r="T920" i="7"/>
  <c r="U919" i="7"/>
  <c r="T919" i="7"/>
  <c r="U918" i="7"/>
  <c r="T918" i="7"/>
  <c r="U917" i="7"/>
  <c r="T917" i="7"/>
  <c r="U916" i="7"/>
  <c r="T916" i="7"/>
  <c r="U915" i="7"/>
  <c r="T915" i="7"/>
  <c r="U914" i="7"/>
  <c r="T914" i="7"/>
  <c r="U913" i="7"/>
  <c r="T913" i="7"/>
  <c r="U912" i="7"/>
  <c r="T912" i="7"/>
  <c r="U911" i="7"/>
  <c r="T911" i="7"/>
  <c r="U910" i="7"/>
  <c r="T910" i="7"/>
  <c r="U909" i="7"/>
  <c r="T909" i="7"/>
  <c r="U908" i="7"/>
  <c r="T908" i="7"/>
  <c r="U907" i="7"/>
  <c r="T907" i="7"/>
  <c r="U906" i="7"/>
  <c r="T906" i="7"/>
  <c r="U905" i="7"/>
  <c r="T905" i="7"/>
  <c r="U904" i="7"/>
  <c r="T904" i="7"/>
  <c r="U903" i="7"/>
  <c r="T903" i="7"/>
  <c r="U902" i="7"/>
  <c r="T902" i="7"/>
  <c r="U901" i="7"/>
  <c r="T901" i="7"/>
  <c r="U900" i="7"/>
  <c r="T900" i="7"/>
  <c r="U899" i="7"/>
  <c r="T899" i="7"/>
  <c r="U898" i="7"/>
  <c r="T898" i="7"/>
  <c r="U897" i="7"/>
  <c r="T897" i="7"/>
  <c r="U896" i="7"/>
  <c r="T896" i="7"/>
  <c r="U895" i="7"/>
  <c r="T895" i="7"/>
  <c r="U894" i="7"/>
  <c r="T894" i="7"/>
  <c r="U893" i="7"/>
  <c r="T893" i="7"/>
  <c r="U892" i="7"/>
  <c r="T892" i="7"/>
  <c r="U891" i="7"/>
  <c r="T891" i="7"/>
  <c r="U890" i="7"/>
  <c r="T890" i="7"/>
  <c r="U889" i="7"/>
  <c r="T889" i="7"/>
  <c r="U888" i="7"/>
  <c r="T888" i="7"/>
  <c r="U887" i="7"/>
  <c r="T887" i="7"/>
  <c r="U886" i="7"/>
  <c r="T886" i="7"/>
  <c r="U885" i="7"/>
  <c r="T885" i="7"/>
  <c r="U884" i="7"/>
  <c r="T884" i="7"/>
  <c r="U883" i="7"/>
  <c r="T883" i="7"/>
  <c r="U882" i="7"/>
  <c r="T882" i="7"/>
  <c r="U881" i="7"/>
  <c r="T881" i="7"/>
  <c r="U880" i="7"/>
  <c r="T880" i="7"/>
  <c r="U879" i="7"/>
  <c r="T879" i="7"/>
  <c r="U878" i="7"/>
  <c r="T878" i="7"/>
  <c r="U877" i="7"/>
  <c r="T877" i="7"/>
  <c r="U876" i="7"/>
  <c r="T876" i="7"/>
  <c r="U875" i="7"/>
  <c r="T875" i="7"/>
  <c r="U874" i="7"/>
  <c r="T874" i="7"/>
  <c r="U873" i="7"/>
  <c r="T873" i="7"/>
  <c r="U872" i="7"/>
  <c r="T872" i="7"/>
  <c r="U871" i="7"/>
  <c r="T871" i="7"/>
  <c r="U870" i="7"/>
  <c r="T870" i="7"/>
  <c r="U869" i="7"/>
  <c r="T869" i="7"/>
  <c r="U868" i="7"/>
  <c r="T868" i="7"/>
  <c r="U867" i="7"/>
  <c r="T867" i="7"/>
  <c r="U866" i="7"/>
  <c r="T866" i="7"/>
  <c r="U865" i="7"/>
  <c r="T865" i="7"/>
  <c r="U864" i="7"/>
  <c r="T864" i="7"/>
  <c r="U863" i="7"/>
  <c r="T863" i="7"/>
  <c r="U862" i="7"/>
  <c r="T862" i="7"/>
  <c r="U861" i="7"/>
  <c r="T861" i="7"/>
  <c r="U860" i="7"/>
  <c r="T860" i="7"/>
  <c r="U859" i="7"/>
  <c r="T859" i="7"/>
  <c r="U858" i="7"/>
  <c r="T858" i="7"/>
  <c r="U857" i="7"/>
  <c r="T857" i="7"/>
  <c r="U856" i="7"/>
  <c r="T856" i="7"/>
  <c r="U855" i="7"/>
  <c r="T855" i="7"/>
  <c r="U854" i="7"/>
  <c r="T854" i="7"/>
  <c r="U853" i="7"/>
  <c r="T853" i="7"/>
  <c r="U852" i="7"/>
  <c r="T852" i="7"/>
  <c r="U851" i="7"/>
  <c r="T851" i="7"/>
  <c r="U850" i="7"/>
  <c r="T850" i="7"/>
  <c r="U849" i="7"/>
  <c r="T849" i="7"/>
  <c r="U848" i="7"/>
  <c r="T848" i="7"/>
  <c r="U847" i="7"/>
  <c r="T847" i="7"/>
  <c r="U846" i="7"/>
  <c r="T846" i="7"/>
  <c r="U845" i="7"/>
  <c r="T845" i="7"/>
  <c r="U844" i="7"/>
  <c r="T844" i="7"/>
  <c r="U843" i="7"/>
  <c r="T843" i="7"/>
  <c r="U842" i="7"/>
  <c r="T842" i="7"/>
  <c r="U841" i="7"/>
  <c r="T841" i="7"/>
  <c r="U840" i="7"/>
  <c r="T840" i="7"/>
  <c r="U839" i="7"/>
  <c r="T839" i="7"/>
  <c r="U838" i="7"/>
  <c r="T838" i="7"/>
  <c r="U837" i="7"/>
  <c r="T837" i="7"/>
  <c r="U836" i="7"/>
  <c r="T836" i="7"/>
  <c r="U835" i="7"/>
  <c r="T835" i="7"/>
  <c r="U834" i="7"/>
  <c r="T834" i="7"/>
  <c r="U833" i="7"/>
  <c r="T833" i="7"/>
  <c r="U832" i="7"/>
  <c r="T832" i="7"/>
  <c r="U831" i="7"/>
  <c r="T831" i="7"/>
  <c r="U830" i="7"/>
  <c r="T830" i="7"/>
  <c r="U829" i="7"/>
  <c r="T829" i="7"/>
  <c r="U828" i="7"/>
  <c r="T828" i="7"/>
  <c r="U827" i="7"/>
  <c r="T827" i="7"/>
  <c r="U826" i="7"/>
  <c r="T826" i="7"/>
  <c r="U825" i="7"/>
  <c r="T825" i="7"/>
  <c r="U824" i="7"/>
  <c r="T824" i="7"/>
  <c r="U823" i="7"/>
  <c r="T823" i="7"/>
  <c r="U822" i="7"/>
  <c r="T822" i="7"/>
  <c r="U821" i="7"/>
  <c r="T821" i="7"/>
  <c r="U820" i="7"/>
  <c r="T820" i="7"/>
  <c r="U819" i="7"/>
  <c r="T819" i="7"/>
  <c r="U818" i="7"/>
  <c r="T818" i="7"/>
  <c r="U817" i="7"/>
  <c r="T817" i="7"/>
  <c r="U816" i="7"/>
  <c r="T816" i="7"/>
  <c r="U815" i="7"/>
  <c r="T815" i="7"/>
  <c r="U814" i="7"/>
  <c r="T814" i="7"/>
  <c r="U813" i="7"/>
  <c r="T813" i="7"/>
  <c r="U812" i="7"/>
  <c r="T812" i="7"/>
  <c r="U811" i="7"/>
  <c r="T811" i="7"/>
  <c r="U810" i="7"/>
  <c r="T810" i="7"/>
  <c r="U809" i="7"/>
  <c r="T809" i="7"/>
  <c r="U808" i="7"/>
  <c r="T808" i="7"/>
  <c r="U807" i="7"/>
  <c r="T807" i="7"/>
  <c r="U806" i="7"/>
  <c r="T806" i="7"/>
  <c r="U805" i="7"/>
  <c r="T805" i="7"/>
  <c r="U804" i="7"/>
  <c r="T804" i="7"/>
  <c r="U803" i="7"/>
  <c r="T803" i="7"/>
  <c r="U802" i="7"/>
  <c r="T802" i="7"/>
  <c r="U801" i="7"/>
  <c r="T801" i="7"/>
  <c r="U800" i="7"/>
  <c r="T800" i="7"/>
  <c r="U799" i="7"/>
  <c r="T799" i="7"/>
  <c r="U798" i="7"/>
  <c r="T798" i="7"/>
  <c r="U797" i="7"/>
  <c r="T797" i="7"/>
  <c r="U796" i="7"/>
  <c r="T796" i="7"/>
  <c r="U795" i="7"/>
  <c r="T795" i="7"/>
  <c r="U794" i="7"/>
  <c r="T794" i="7"/>
  <c r="U793" i="7"/>
  <c r="T793" i="7"/>
  <c r="U792" i="7"/>
  <c r="T792" i="7"/>
  <c r="U791" i="7"/>
  <c r="T791" i="7"/>
  <c r="U790" i="7"/>
  <c r="T790" i="7"/>
  <c r="U789" i="7"/>
  <c r="T789" i="7"/>
  <c r="U788" i="7"/>
  <c r="T788" i="7"/>
  <c r="U787" i="7"/>
  <c r="T787" i="7"/>
  <c r="U786" i="7"/>
  <c r="T786" i="7"/>
  <c r="U785" i="7"/>
  <c r="T785" i="7"/>
  <c r="U784" i="7"/>
  <c r="T784" i="7"/>
  <c r="U783" i="7"/>
  <c r="T783" i="7"/>
  <c r="U782" i="7"/>
  <c r="T782" i="7"/>
  <c r="U781" i="7"/>
  <c r="T781" i="7"/>
  <c r="U780" i="7"/>
  <c r="T780" i="7"/>
  <c r="U779" i="7"/>
  <c r="T779" i="7"/>
  <c r="U778" i="7"/>
  <c r="T778" i="7"/>
  <c r="U777" i="7"/>
  <c r="T777" i="7"/>
  <c r="U776" i="7"/>
  <c r="T776" i="7"/>
  <c r="U775" i="7"/>
  <c r="T775" i="7"/>
  <c r="U774" i="7"/>
  <c r="T774" i="7"/>
  <c r="U773" i="7"/>
  <c r="T773" i="7"/>
  <c r="U772" i="7"/>
  <c r="T772" i="7"/>
  <c r="U771" i="7"/>
  <c r="T771" i="7"/>
  <c r="U770" i="7"/>
  <c r="T770" i="7"/>
  <c r="U769" i="7"/>
  <c r="T769" i="7"/>
  <c r="U768" i="7"/>
  <c r="T768" i="7"/>
  <c r="U767" i="7"/>
  <c r="T767" i="7"/>
  <c r="U766" i="7"/>
  <c r="T766" i="7"/>
  <c r="U765" i="7"/>
  <c r="T765" i="7"/>
  <c r="U764" i="7"/>
  <c r="T764" i="7"/>
  <c r="U763" i="7"/>
  <c r="T763" i="7"/>
  <c r="U762" i="7"/>
  <c r="T762" i="7"/>
  <c r="U761" i="7"/>
  <c r="T761" i="7"/>
  <c r="U760" i="7"/>
  <c r="T760" i="7"/>
  <c r="U759" i="7"/>
  <c r="T759" i="7"/>
  <c r="U758" i="7"/>
  <c r="T758" i="7"/>
  <c r="U757" i="7"/>
  <c r="T757" i="7"/>
  <c r="U756" i="7"/>
  <c r="T756" i="7"/>
  <c r="U755" i="7"/>
  <c r="T755" i="7"/>
  <c r="U754" i="7"/>
  <c r="T754" i="7"/>
  <c r="U753" i="7"/>
  <c r="T753" i="7"/>
  <c r="U752" i="7"/>
  <c r="T752" i="7"/>
  <c r="U751" i="7"/>
  <c r="T751" i="7"/>
  <c r="U750" i="7"/>
  <c r="T750" i="7"/>
  <c r="U749" i="7"/>
  <c r="T749" i="7"/>
  <c r="U748" i="7"/>
  <c r="T748" i="7"/>
  <c r="U747" i="7"/>
  <c r="T747" i="7"/>
  <c r="U746" i="7"/>
  <c r="T746" i="7"/>
  <c r="U745" i="7"/>
  <c r="T745" i="7"/>
  <c r="U744" i="7"/>
  <c r="T744" i="7"/>
  <c r="U743" i="7"/>
  <c r="T743" i="7"/>
  <c r="U742" i="7"/>
  <c r="T742" i="7"/>
  <c r="U741" i="7"/>
  <c r="T741" i="7"/>
  <c r="U740" i="7"/>
  <c r="T740" i="7"/>
  <c r="U739" i="7"/>
  <c r="T739" i="7"/>
  <c r="U738" i="7"/>
  <c r="T738" i="7"/>
  <c r="U737" i="7"/>
  <c r="T737" i="7"/>
  <c r="U736" i="7"/>
  <c r="T736" i="7"/>
  <c r="U735" i="7"/>
  <c r="T735" i="7"/>
  <c r="U734" i="7"/>
  <c r="T734" i="7"/>
  <c r="U733" i="7"/>
  <c r="T733" i="7"/>
  <c r="U732" i="7"/>
  <c r="T732" i="7"/>
  <c r="U731" i="7"/>
  <c r="T731" i="7"/>
  <c r="U730" i="7"/>
  <c r="T730" i="7"/>
  <c r="U729" i="7"/>
  <c r="T729" i="7"/>
  <c r="U728" i="7"/>
  <c r="T728" i="7"/>
  <c r="U727" i="7"/>
  <c r="T727" i="7"/>
  <c r="U726" i="7"/>
  <c r="T726" i="7"/>
  <c r="U725" i="7"/>
  <c r="T725" i="7"/>
  <c r="U724" i="7"/>
  <c r="T724" i="7"/>
  <c r="U723" i="7"/>
  <c r="T723" i="7"/>
  <c r="U722" i="7"/>
  <c r="T722" i="7"/>
  <c r="U721" i="7"/>
  <c r="T721" i="7"/>
  <c r="U720" i="7"/>
  <c r="T720" i="7"/>
  <c r="U719" i="7"/>
  <c r="T719" i="7"/>
  <c r="U718" i="7"/>
  <c r="T718" i="7"/>
  <c r="U717" i="7"/>
  <c r="T717" i="7"/>
  <c r="U716" i="7"/>
  <c r="T716" i="7"/>
  <c r="U715" i="7"/>
  <c r="T715" i="7"/>
  <c r="U714" i="7"/>
  <c r="T714" i="7"/>
  <c r="U713" i="7"/>
  <c r="T713" i="7"/>
  <c r="U712" i="7"/>
  <c r="T712" i="7"/>
  <c r="U711" i="7"/>
  <c r="T711" i="7"/>
  <c r="U710" i="7"/>
  <c r="T710" i="7"/>
  <c r="U709" i="7"/>
  <c r="T709" i="7"/>
  <c r="U708" i="7"/>
  <c r="T708" i="7"/>
  <c r="U707" i="7"/>
  <c r="T707" i="7"/>
  <c r="U706" i="7"/>
  <c r="T706" i="7"/>
  <c r="U705" i="7"/>
  <c r="T705" i="7"/>
  <c r="U704" i="7"/>
  <c r="T704" i="7"/>
  <c r="U703" i="7"/>
  <c r="T703" i="7"/>
  <c r="U702" i="7"/>
  <c r="T702" i="7"/>
  <c r="U701" i="7"/>
  <c r="T701" i="7"/>
  <c r="U700" i="7"/>
  <c r="T700" i="7"/>
  <c r="U699" i="7"/>
  <c r="T699" i="7"/>
  <c r="U698" i="7"/>
  <c r="T698" i="7"/>
  <c r="U697" i="7"/>
  <c r="T697" i="7"/>
  <c r="U696" i="7"/>
  <c r="T696" i="7"/>
  <c r="U695" i="7"/>
  <c r="T695" i="7"/>
  <c r="U694" i="7"/>
  <c r="T694" i="7"/>
  <c r="U693" i="7"/>
  <c r="T693" i="7"/>
  <c r="U692" i="7"/>
  <c r="T692" i="7"/>
  <c r="U691" i="7"/>
  <c r="T691" i="7"/>
  <c r="U690" i="7"/>
  <c r="T690" i="7"/>
  <c r="U689" i="7"/>
  <c r="T689" i="7"/>
  <c r="U688" i="7"/>
  <c r="T688" i="7"/>
  <c r="U687" i="7"/>
  <c r="T687" i="7"/>
  <c r="U686" i="7"/>
  <c r="T686" i="7"/>
  <c r="U685" i="7"/>
  <c r="T685" i="7"/>
  <c r="U684" i="7"/>
  <c r="T684" i="7"/>
  <c r="U683" i="7"/>
  <c r="T683" i="7"/>
  <c r="U682" i="7"/>
  <c r="T682" i="7"/>
  <c r="U681" i="7"/>
  <c r="T681" i="7"/>
  <c r="U680" i="7"/>
  <c r="T680" i="7"/>
  <c r="U679" i="7"/>
  <c r="T679" i="7"/>
  <c r="U678" i="7"/>
  <c r="T678" i="7"/>
  <c r="U677" i="7"/>
  <c r="T677" i="7"/>
  <c r="U676" i="7"/>
  <c r="T676" i="7"/>
  <c r="U675" i="7"/>
  <c r="T675" i="7"/>
  <c r="U674" i="7"/>
  <c r="T674" i="7"/>
  <c r="U673" i="7"/>
  <c r="T673" i="7"/>
  <c r="U672" i="7"/>
  <c r="T672" i="7"/>
  <c r="U671" i="7"/>
  <c r="T671" i="7"/>
  <c r="U670" i="7"/>
  <c r="T670" i="7"/>
  <c r="U669" i="7"/>
  <c r="T669" i="7"/>
  <c r="U668" i="7"/>
  <c r="T668" i="7"/>
  <c r="U667" i="7"/>
  <c r="T667" i="7"/>
  <c r="U666" i="7"/>
  <c r="T666" i="7"/>
  <c r="U665" i="7"/>
  <c r="T665" i="7"/>
  <c r="U664" i="7"/>
  <c r="T664" i="7"/>
  <c r="U663" i="7"/>
  <c r="T663" i="7"/>
  <c r="U662" i="7"/>
  <c r="T662" i="7"/>
  <c r="U661" i="7"/>
  <c r="T661" i="7"/>
  <c r="U660" i="7"/>
  <c r="T660" i="7"/>
  <c r="U659" i="7"/>
  <c r="T659" i="7"/>
  <c r="U658" i="7"/>
  <c r="T658" i="7"/>
  <c r="U657" i="7"/>
  <c r="T657" i="7"/>
  <c r="U656" i="7"/>
  <c r="T656" i="7"/>
  <c r="U655" i="7"/>
  <c r="T655" i="7"/>
  <c r="U654" i="7"/>
  <c r="T654" i="7"/>
  <c r="U653" i="7"/>
  <c r="T653" i="7"/>
  <c r="U652" i="7"/>
  <c r="T652" i="7"/>
  <c r="U651" i="7"/>
  <c r="T651" i="7"/>
  <c r="U650" i="7"/>
  <c r="T650" i="7"/>
  <c r="U649" i="7"/>
  <c r="T649" i="7"/>
  <c r="U648" i="7"/>
  <c r="T648" i="7"/>
  <c r="U647" i="7"/>
  <c r="T647" i="7"/>
  <c r="U646" i="7"/>
  <c r="T646" i="7"/>
  <c r="U645" i="7"/>
  <c r="T645" i="7"/>
  <c r="U644" i="7"/>
  <c r="T644" i="7"/>
  <c r="U643" i="7"/>
  <c r="T643" i="7"/>
  <c r="U642" i="7"/>
  <c r="T642" i="7"/>
  <c r="U641" i="7"/>
  <c r="T641" i="7"/>
  <c r="U640" i="7"/>
  <c r="T640" i="7"/>
  <c r="U639" i="7"/>
  <c r="T639" i="7"/>
  <c r="U638" i="7"/>
  <c r="T638" i="7"/>
  <c r="U637" i="7"/>
  <c r="T637" i="7"/>
  <c r="U636" i="7"/>
  <c r="T636" i="7"/>
  <c r="U635" i="7"/>
  <c r="T635" i="7"/>
  <c r="U634" i="7"/>
  <c r="T634" i="7"/>
  <c r="U633" i="7"/>
  <c r="T633" i="7"/>
  <c r="U632" i="7"/>
  <c r="T632" i="7"/>
  <c r="U631" i="7"/>
  <c r="T631" i="7"/>
  <c r="U630" i="7"/>
  <c r="T630" i="7"/>
  <c r="U629" i="7"/>
  <c r="T629" i="7"/>
  <c r="U628" i="7"/>
  <c r="T628" i="7"/>
  <c r="U627" i="7"/>
  <c r="T627" i="7"/>
  <c r="U626" i="7"/>
  <c r="T626" i="7"/>
  <c r="U625" i="7"/>
  <c r="T625" i="7"/>
  <c r="U624" i="7"/>
  <c r="T624" i="7"/>
  <c r="U623" i="7"/>
  <c r="T623" i="7"/>
  <c r="U622" i="7"/>
  <c r="T622" i="7"/>
  <c r="U621" i="7"/>
  <c r="T621" i="7"/>
  <c r="U620" i="7"/>
  <c r="T620" i="7"/>
  <c r="U619" i="7"/>
  <c r="T619" i="7"/>
  <c r="U618" i="7"/>
  <c r="T618" i="7"/>
  <c r="U617" i="7"/>
  <c r="T617" i="7"/>
  <c r="U616" i="7"/>
  <c r="T616" i="7"/>
  <c r="U615" i="7"/>
  <c r="T615" i="7"/>
  <c r="U614" i="7"/>
  <c r="T614" i="7"/>
  <c r="U613" i="7"/>
  <c r="T613" i="7"/>
  <c r="U612" i="7"/>
  <c r="T612" i="7"/>
  <c r="U611" i="7"/>
  <c r="T611" i="7"/>
  <c r="U610" i="7"/>
  <c r="T610" i="7"/>
  <c r="U609" i="7"/>
  <c r="T609" i="7"/>
  <c r="U608" i="7"/>
  <c r="T608" i="7"/>
  <c r="U607" i="7"/>
  <c r="T607" i="7"/>
  <c r="U606" i="7"/>
  <c r="T606" i="7"/>
  <c r="U605" i="7"/>
  <c r="T605" i="7"/>
  <c r="U604" i="7"/>
  <c r="T604" i="7"/>
  <c r="U603" i="7"/>
  <c r="T603" i="7"/>
  <c r="U602" i="7"/>
  <c r="T602" i="7"/>
  <c r="U601" i="7"/>
  <c r="T601" i="7"/>
  <c r="U600" i="7"/>
  <c r="T600" i="7"/>
  <c r="U599" i="7"/>
  <c r="T599" i="7"/>
  <c r="U598" i="7"/>
  <c r="T598" i="7"/>
  <c r="U597" i="7"/>
  <c r="T597" i="7"/>
  <c r="U596" i="7"/>
  <c r="T596" i="7"/>
  <c r="U595" i="7"/>
  <c r="T595" i="7"/>
  <c r="U594" i="7"/>
  <c r="T594" i="7"/>
  <c r="U593" i="7"/>
  <c r="T593" i="7"/>
  <c r="U592" i="7"/>
  <c r="T592" i="7"/>
  <c r="U591" i="7"/>
  <c r="T591" i="7"/>
  <c r="U590" i="7"/>
  <c r="T590" i="7"/>
  <c r="U589" i="7"/>
  <c r="T589" i="7"/>
  <c r="U588" i="7"/>
  <c r="T588" i="7"/>
  <c r="U587" i="7"/>
  <c r="T587" i="7"/>
  <c r="U586" i="7"/>
  <c r="T586" i="7"/>
  <c r="U585" i="7"/>
  <c r="T585" i="7"/>
  <c r="U584" i="7"/>
  <c r="T584" i="7"/>
  <c r="U583" i="7"/>
  <c r="T583" i="7"/>
  <c r="U582" i="7"/>
  <c r="T582" i="7"/>
  <c r="U581" i="7"/>
  <c r="T581" i="7"/>
  <c r="U580" i="7"/>
  <c r="T580" i="7"/>
  <c r="U579" i="7"/>
  <c r="T579" i="7"/>
  <c r="U578" i="7"/>
  <c r="T578" i="7"/>
  <c r="U577" i="7"/>
  <c r="T577" i="7"/>
  <c r="U576" i="7"/>
  <c r="T576" i="7"/>
  <c r="U575" i="7"/>
  <c r="T575" i="7"/>
  <c r="U574" i="7"/>
  <c r="T574" i="7"/>
  <c r="U573" i="7"/>
  <c r="T573" i="7"/>
  <c r="U572" i="7"/>
  <c r="T572" i="7"/>
  <c r="U571" i="7"/>
  <c r="T571" i="7"/>
  <c r="U570" i="7"/>
  <c r="T570" i="7"/>
  <c r="U569" i="7"/>
  <c r="T569" i="7"/>
  <c r="U568" i="7"/>
  <c r="T568" i="7"/>
  <c r="U567" i="7"/>
  <c r="T567" i="7"/>
  <c r="U566" i="7"/>
  <c r="T566" i="7"/>
  <c r="U565" i="7"/>
  <c r="T565" i="7"/>
  <c r="U564" i="7"/>
  <c r="T564" i="7"/>
  <c r="U563" i="7"/>
  <c r="T563" i="7"/>
  <c r="U562" i="7"/>
  <c r="T562" i="7"/>
  <c r="U561" i="7"/>
  <c r="T561" i="7"/>
  <c r="U560" i="7"/>
  <c r="T560" i="7"/>
  <c r="U559" i="7"/>
  <c r="T559" i="7"/>
  <c r="U558" i="7"/>
  <c r="T558" i="7"/>
  <c r="U557" i="7"/>
  <c r="T557" i="7"/>
  <c r="U556" i="7"/>
  <c r="T556" i="7"/>
  <c r="U555" i="7"/>
  <c r="T555" i="7"/>
  <c r="U554" i="7"/>
  <c r="T554" i="7"/>
  <c r="U553" i="7"/>
  <c r="T553" i="7"/>
  <c r="U552" i="7"/>
  <c r="T552" i="7"/>
  <c r="U551" i="7"/>
  <c r="T551" i="7"/>
  <c r="U550" i="7"/>
  <c r="T550" i="7"/>
  <c r="U549" i="7"/>
  <c r="T549" i="7"/>
  <c r="U548" i="7"/>
  <c r="T548" i="7"/>
  <c r="U547" i="7"/>
  <c r="T547" i="7"/>
  <c r="U546" i="7"/>
  <c r="T546" i="7"/>
  <c r="U545" i="7"/>
  <c r="T545" i="7"/>
  <c r="U544" i="7"/>
  <c r="T544" i="7"/>
  <c r="U543" i="7"/>
  <c r="T543" i="7"/>
  <c r="U542" i="7"/>
  <c r="T542" i="7"/>
  <c r="U541" i="7"/>
  <c r="T541" i="7"/>
  <c r="U540" i="7"/>
  <c r="T540" i="7"/>
  <c r="U539" i="7"/>
  <c r="T539" i="7"/>
  <c r="U538" i="7"/>
  <c r="T538" i="7"/>
  <c r="U537" i="7"/>
  <c r="T537" i="7"/>
  <c r="U536" i="7"/>
  <c r="T536" i="7"/>
  <c r="U535" i="7"/>
  <c r="T535" i="7"/>
  <c r="U534" i="7"/>
  <c r="T534" i="7"/>
  <c r="U533" i="7"/>
  <c r="T533" i="7"/>
  <c r="U532" i="7"/>
  <c r="T532" i="7"/>
  <c r="U531" i="7"/>
  <c r="T531" i="7"/>
  <c r="U530" i="7"/>
  <c r="T530" i="7"/>
  <c r="U529" i="7"/>
  <c r="T529" i="7"/>
  <c r="U528" i="7"/>
  <c r="T528" i="7"/>
  <c r="U527" i="7"/>
  <c r="T527" i="7"/>
  <c r="U526" i="7"/>
  <c r="T526" i="7"/>
  <c r="U525" i="7"/>
  <c r="T525" i="7"/>
  <c r="U524" i="7"/>
  <c r="T524" i="7"/>
  <c r="U523" i="7"/>
  <c r="T523" i="7"/>
  <c r="U522" i="7"/>
  <c r="T522" i="7"/>
  <c r="U521" i="7"/>
  <c r="T521" i="7"/>
  <c r="U520" i="7"/>
  <c r="T520" i="7"/>
  <c r="U519" i="7"/>
  <c r="T519" i="7"/>
  <c r="U518" i="7"/>
  <c r="T518" i="7"/>
  <c r="U517" i="7"/>
  <c r="T517" i="7"/>
  <c r="U516" i="7"/>
  <c r="T516" i="7"/>
  <c r="U515" i="7"/>
  <c r="T515" i="7"/>
  <c r="U514" i="7"/>
  <c r="T514" i="7"/>
  <c r="U513" i="7"/>
  <c r="T513" i="7"/>
  <c r="U512" i="7"/>
  <c r="T512" i="7"/>
  <c r="U511" i="7"/>
  <c r="T511" i="7"/>
  <c r="U510" i="7"/>
  <c r="T510" i="7"/>
  <c r="U509" i="7"/>
  <c r="T509" i="7"/>
  <c r="U508" i="7"/>
  <c r="T508" i="7"/>
  <c r="U507" i="7"/>
  <c r="T507" i="7"/>
  <c r="U506" i="7"/>
  <c r="T506" i="7"/>
  <c r="U505" i="7"/>
  <c r="T505" i="7"/>
  <c r="U504" i="7"/>
  <c r="T504" i="7"/>
  <c r="U503" i="7"/>
  <c r="T503" i="7"/>
  <c r="U502" i="7"/>
  <c r="T502" i="7"/>
  <c r="U501" i="7"/>
  <c r="T501" i="7"/>
  <c r="U500" i="7"/>
  <c r="T500" i="7"/>
  <c r="U499" i="7"/>
  <c r="T499" i="7"/>
  <c r="U498" i="7"/>
  <c r="T498" i="7"/>
  <c r="U497" i="7"/>
  <c r="T497" i="7"/>
  <c r="U496" i="7"/>
  <c r="T496" i="7"/>
  <c r="U495" i="7"/>
  <c r="T495" i="7"/>
  <c r="U494" i="7"/>
  <c r="T494" i="7"/>
  <c r="U493" i="7"/>
  <c r="T493" i="7"/>
  <c r="U492" i="7"/>
  <c r="T492" i="7"/>
  <c r="U491" i="7"/>
  <c r="T491" i="7"/>
  <c r="U490" i="7"/>
  <c r="T490" i="7"/>
  <c r="U489" i="7"/>
  <c r="T489" i="7"/>
  <c r="U488" i="7"/>
  <c r="T488" i="7"/>
  <c r="U487" i="7"/>
  <c r="T487" i="7"/>
  <c r="U486" i="7"/>
  <c r="T486" i="7"/>
  <c r="U485" i="7"/>
  <c r="T485" i="7"/>
  <c r="U484" i="7"/>
  <c r="T484" i="7"/>
  <c r="U483" i="7"/>
  <c r="T483" i="7"/>
  <c r="U482" i="7"/>
  <c r="T482" i="7"/>
  <c r="U481" i="7"/>
  <c r="T481" i="7"/>
  <c r="U480" i="7"/>
  <c r="T480" i="7"/>
  <c r="U479" i="7"/>
  <c r="T479" i="7"/>
  <c r="U478" i="7"/>
  <c r="T478" i="7"/>
  <c r="U477" i="7"/>
  <c r="T477" i="7"/>
  <c r="U476" i="7"/>
  <c r="T476" i="7"/>
  <c r="U475" i="7"/>
  <c r="T475" i="7"/>
  <c r="U474" i="7"/>
  <c r="T474" i="7"/>
  <c r="U473" i="7"/>
  <c r="T473" i="7"/>
  <c r="U472" i="7"/>
  <c r="T472" i="7"/>
  <c r="U471" i="7"/>
  <c r="T471" i="7"/>
  <c r="U470" i="7"/>
  <c r="T470" i="7"/>
  <c r="U469" i="7"/>
  <c r="T469" i="7"/>
  <c r="U468" i="7"/>
  <c r="T468" i="7"/>
  <c r="U467" i="7"/>
  <c r="T467" i="7"/>
  <c r="U466" i="7"/>
  <c r="T466" i="7"/>
  <c r="U465" i="7"/>
  <c r="T465" i="7"/>
  <c r="U464" i="7"/>
  <c r="T464" i="7"/>
  <c r="U463" i="7"/>
  <c r="T463" i="7"/>
  <c r="U462" i="7"/>
  <c r="T462" i="7"/>
  <c r="U461" i="7"/>
  <c r="T461" i="7"/>
  <c r="U460" i="7"/>
  <c r="T460" i="7"/>
  <c r="U459" i="7"/>
  <c r="T459" i="7"/>
  <c r="U458" i="7"/>
  <c r="T458" i="7"/>
  <c r="U457" i="7"/>
  <c r="T457" i="7"/>
  <c r="U456" i="7"/>
  <c r="T456" i="7"/>
  <c r="U455" i="7"/>
  <c r="T455" i="7"/>
  <c r="U454" i="7"/>
  <c r="T454" i="7"/>
  <c r="U453" i="7"/>
  <c r="T453" i="7"/>
  <c r="U452" i="7"/>
  <c r="T452" i="7"/>
  <c r="U451" i="7"/>
  <c r="T451" i="7"/>
  <c r="U450" i="7"/>
  <c r="T450" i="7"/>
  <c r="U449" i="7"/>
  <c r="T449" i="7"/>
  <c r="U448" i="7"/>
  <c r="T448" i="7"/>
  <c r="U447" i="7"/>
  <c r="T447" i="7"/>
  <c r="U446" i="7"/>
  <c r="T446" i="7"/>
  <c r="U445" i="7"/>
  <c r="T445" i="7"/>
  <c r="U444" i="7"/>
  <c r="T444" i="7"/>
  <c r="U443" i="7"/>
  <c r="T443" i="7"/>
  <c r="U442" i="7"/>
  <c r="T442" i="7"/>
  <c r="U441" i="7"/>
  <c r="T441" i="7"/>
  <c r="U440" i="7"/>
  <c r="T440" i="7"/>
  <c r="U439" i="7"/>
  <c r="T439" i="7"/>
  <c r="U438" i="7"/>
  <c r="T438" i="7"/>
  <c r="U437" i="7"/>
  <c r="T437" i="7"/>
  <c r="U436" i="7"/>
  <c r="T436" i="7"/>
  <c r="U435" i="7"/>
  <c r="T435" i="7"/>
  <c r="U434" i="7"/>
  <c r="T434" i="7"/>
  <c r="U433" i="7"/>
  <c r="T433" i="7"/>
  <c r="U432" i="7"/>
  <c r="T432" i="7"/>
  <c r="U431" i="7"/>
  <c r="T431" i="7"/>
  <c r="U430" i="7"/>
  <c r="T430" i="7"/>
  <c r="U429" i="7"/>
  <c r="T429" i="7"/>
  <c r="U428" i="7"/>
  <c r="T428" i="7"/>
  <c r="U427" i="7"/>
  <c r="T427" i="7"/>
  <c r="U426" i="7"/>
  <c r="T426" i="7"/>
  <c r="U425" i="7"/>
  <c r="T425" i="7"/>
  <c r="U424" i="7"/>
  <c r="T424" i="7"/>
  <c r="U423" i="7"/>
  <c r="T423" i="7"/>
  <c r="U422" i="7"/>
  <c r="T422" i="7"/>
  <c r="U421" i="7"/>
  <c r="T421" i="7"/>
  <c r="U420" i="7"/>
  <c r="T420" i="7"/>
  <c r="U419" i="7"/>
  <c r="T419" i="7"/>
  <c r="U418" i="7"/>
  <c r="T418" i="7"/>
  <c r="U417" i="7"/>
  <c r="T417" i="7"/>
  <c r="U416" i="7"/>
  <c r="T416" i="7"/>
  <c r="U415" i="7"/>
  <c r="T415" i="7"/>
  <c r="U414" i="7"/>
  <c r="T414" i="7"/>
  <c r="U413" i="7"/>
  <c r="T413" i="7"/>
  <c r="U412" i="7"/>
  <c r="T412" i="7"/>
  <c r="U411" i="7"/>
  <c r="T411" i="7"/>
  <c r="U410" i="7"/>
  <c r="T410" i="7"/>
  <c r="U409" i="7"/>
  <c r="T409" i="7"/>
  <c r="U408" i="7"/>
  <c r="T408" i="7"/>
  <c r="U407" i="7"/>
  <c r="T407" i="7"/>
  <c r="U406" i="7"/>
  <c r="T406" i="7"/>
  <c r="U405" i="7"/>
  <c r="T405" i="7"/>
  <c r="U404" i="7"/>
  <c r="T404" i="7"/>
  <c r="U403" i="7"/>
  <c r="T403" i="7"/>
  <c r="U402" i="7"/>
  <c r="T402" i="7"/>
  <c r="U401" i="7"/>
  <c r="T401" i="7"/>
  <c r="U400" i="7"/>
  <c r="T400" i="7"/>
  <c r="U399" i="7"/>
  <c r="T399" i="7"/>
  <c r="U398" i="7"/>
  <c r="T398" i="7"/>
  <c r="U397" i="7"/>
  <c r="T397" i="7"/>
  <c r="U396" i="7"/>
  <c r="T396" i="7"/>
  <c r="U395" i="7"/>
  <c r="T395" i="7"/>
  <c r="U394" i="7"/>
  <c r="T394" i="7"/>
  <c r="U393" i="7"/>
  <c r="T393" i="7"/>
  <c r="U392" i="7"/>
  <c r="T392" i="7"/>
  <c r="U391" i="7"/>
  <c r="T391" i="7"/>
  <c r="U390" i="7"/>
  <c r="T390" i="7"/>
  <c r="U389" i="7"/>
  <c r="T389" i="7"/>
  <c r="U388" i="7"/>
  <c r="T388" i="7"/>
  <c r="U387" i="7"/>
  <c r="T387" i="7"/>
  <c r="U386" i="7"/>
  <c r="T386" i="7"/>
  <c r="U385" i="7"/>
  <c r="T385" i="7"/>
  <c r="U384" i="7"/>
  <c r="T384" i="7"/>
  <c r="U383" i="7"/>
  <c r="T383" i="7"/>
  <c r="U382" i="7"/>
  <c r="T382" i="7"/>
  <c r="U381" i="7"/>
  <c r="T381" i="7"/>
  <c r="U380" i="7"/>
  <c r="T380" i="7"/>
  <c r="U379" i="7"/>
  <c r="T379" i="7"/>
  <c r="U378" i="7"/>
  <c r="T378" i="7"/>
  <c r="U377" i="7"/>
  <c r="T377" i="7"/>
  <c r="U376" i="7"/>
  <c r="T376" i="7"/>
  <c r="U375" i="7"/>
  <c r="T375" i="7"/>
  <c r="U374" i="7"/>
  <c r="T374" i="7"/>
  <c r="U373" i="7"/>
  <c r="T373" i="7"/>
  <c r="U372" i="7"/>
  <c r="T372" i="7"/>
  <c r="U371" i="7"/>
  <c r="T371" i="7"/>
  <c r="U370" i="7"/>
  <c r="T370" i="7"/>
  <c r="U369" i="7"/>
  <c r="T369" i="7"/>
  <c r="U368" i="7"/>
  <c r="T368" i="7"/>
  <c r="U367" i="7"/>
  <c r="T367" i="7"/>
  <c r="U366" i="7"/>
  <c r="T366" i="7"/>
  <c r="U365" i="7"/>
  <c r="T365" i="7"/>
  <c r="U364" i="7"/>
  <c r="T364" i="7"/>
  <c r="U363" i="7"/>
  <c r="T363" i="7"/>
  <c r="U362" i="7"/>
  <c r="T362" i="7"/>
  <c r="U361" i="7"/>
  <c r="T361" i="7"/>
  <c r="U360" i="7"/>
  <c r="T360" i="7"/>
  <c r="U359" i="7"/>
  <c r="T359" i="7"/>
  <c r="U358" i="7"/>
  <c r="T358" i="7"/>
  <c r="U357" i="7"/>
  <c r="T357" i="7"/>
  <c r="U356" i="7"/>
  <c r="T356" i="7"/>
  <c r="U355" i="7"/>
  <c r="T355" i="7"/>
  <c r="U354" i="7"/>
  <c r="T354" i="7"/>
  <c r="U353" i="7"/>
  <c r="T353" i="7"/>
  <c r="U352" i="7"/>
  <c r="T352" i="7"/>
  <c r="U351" i="7"/>
  <c r="T351" i="7"/>
  <c r="U350" i="7"/>
  <c r="T350" i="7"/>
  <c r="U349" i="7"/>
  <c r="T349" i="7"/>
  <c r="U348" i="7"/>
  <c r="T348" i="7"/>
  <c r="U347" i="7"/>
  <c r="T347" i="7"/>
  <c r="U346" i="7"/>
  <c r="T346" i="7"/>
  <c r="U345" i="7"/>
  <c r="T345" i="7"/>
  <c r="U344" i="7"/>
  <c r="T344" i="7"/>
  <c r="U343" i="7"/>
  <c r="T343" i="7"/>
  <c r="U342" i="7"/>
  <c r="T342" i="7"/>
  <c r="U341" i="7"/>
  <c r="T341" i="7"/>
  <c r="U340" i="7"/>
  <c r="T340" i="7"/>
  <c r="U339" i="7"/>
  <c r="T339" i="7"/>
  <c r="U338" i="7"/>
  <c r="T338" i="7"/>
  <c r="U337" i="7"/>
  <c r="T337" i="7"/>
  <c r="U336" i="7"/>
  <c r="T336" i="7"/>
  <c r="U335" i="7"/>
  <c r="T335" i="7"/>
  <c r="U334" i="7"/>
  <c r="T334" i="7"/>
  <c r="U333" i="7"/>
  <c r="T333" i="7"/>
  <c r="U332" i="7"/>
  <c r="T332" i="7"/>
  <c r="U331" i="7"/>
  <c r="T331" i="7"/>
  <c r="U330" i="7"/>
  <c r="T330" i="7"/>
  <c r="U329" i="7"/>
  <c r="T329" i="7"/>
  <c r="U328" i="7"/>
  <c r="T328" i="7"/>
  <c r="U327" i="7"/>
  <c r="T327" i="7"/>
  <c r="U326" i="7"/>
  <c r="T326" i="7"/>
  <c r="U325" i="7"/>
  <c r="T325" i="7"/>
  <c r="U324" i="7"/>
  <c r="T324" i="7"/>
  <c r="U323" i="7"/>
  <c r="T323" i="7"/>
  <c r="U322" i="7"/>
  <c r="T322" i="7"/>
  <c r="U321" i="7"/>
  <c r="T321" i="7"/>
  <c r="U320" i="7"/>
  <c r="T320" i="7"/>
  <c r="U319" i="7"/>
  <c r="T319" i="7"/>
  <c r="U318" i="7"/>
  <c r="T318" i="7"/>
  <c r="U317" i="7"/>
  <c r="T317" i="7"/>
  <c r="U316" i="7"/>
  <c r="T316" i="7"/>
  <c r="U315" i="7"/>
  <c r="T315" i="7"/>
  <c r="U314" i="7"/>
  <c r="T314" i="7"/>
  <c r="U313" i="7"/>
  <c r="T313" i="7"/>
  <c r="U312" i="7"/>
  <c r="T312" i="7"/>
  <c r="U311" i="7"/>
  <c r="T311" i="7"/>
  <c r="U310" i="7"/>
  <c r="T310" i="7"/>
  <c r="U309" i="7"/>
  <c r="T309" i="7"/>
  <c r="U308" i="7"/>
  <c r="T308" i="7"/>
  <c r="U307" i="7"/>
  <c r="T307" i="7"/>
  <c r="U306" i="7"/>
  <c r="T306" i="7"/>
  <c r="U305" i="7"/>
  <c r="T305" i="7"/>
  <c r="U304" i="7"/>
  <c r="T304" i="7"/>
  <c r="U303" i="7"/>
  <c r="T303" i="7"/>
  <c r="U302" i="7"/>
  <c r="T302" i="7"/>
  <c r="U301" i="7"/>
  <c r="T301" i="7"/>
  <c r="U300" i="7"/>
  <c r="T300" i="7"/>
  <c r="U299" i="7"/>
  <c r="T299" i="7"/>
  <c r="U298" i="7"/>
  <c r="T298" i="7"/>
  <c r="U297" i="7"/>
  <c r="T297" i="7"/>
  <c r="U296" i="7"/>
  <c r="T296" i="7"/>
  <c r="U295" i="7"/>
  <c r="T295" i="7"/>
  <c r="U294" i="7"/>
  <c r="T294" i="7"/>
  <c r="U293" i="7"/>
  <c r="T293" i="7"/>
  <c r="U292" i="7"/>
  <c r="T292" i="7"/>
  <c r="U291" i="7"/>
  <c r="T291" i="7"/>
  <c r="U290" i="7"/>
  <c r="T290" i="7"/>
  <c r="U289" i="7"/>
  <c r="T289" i="7"/>
  <c r="U288" i="7"/>
  <c r="T288" i="7"/>
  <c r="U287" i="7"/>
  <c r="T287" i="7"/>
  <c r="U286" i="7"/>
  <c r="T286" i="7"/>
  <c r="U285" i="7"/>
  <c r="T285" i="7"/>
  <c r="U284" i="7"/>
  <c r="T284" i="7"/>
  <c r="U283" i="7"/>
  <c r="T283" i="7"/>
  <c r="U282" i="7"/>
  <c r="T282" i="7"/>
  <c r="U281" i="7"/>
  <c r="T281" i="7"/>
  <c r="U280" i="7"/>
  <c r="T280" i="7"/>
  <c r="U279" i="7"/>
  <c r="T279" i="7"/>
  <c r="U278" i="7"/>
  <c r="T278" i="7"/>
  <c r="U277" i="7"/>
  <c r="T277" i="7"/>
  <c r="U276" i="7"/>
  <c r="T276" i="7"/>
  <c r="U275" i="7"/>
  <c r="T275" i="7"/>
  <c r="U274" i="7"/>
  <c r="T274" i="7"/>
  <c r="U273" i="7"/>
  <c r="T273" i="7"/>
  <c r="U272" i="7"/>
  <c r="T272" i="7"/>
  <c r="U271" i="7"/>
  <c r="T271" i="7"/>
  <c r="U270" i="7"/>
  <c r="T270" i="7"/>
  <c r="U269" i="7"/>
  <c r="T269" i="7"/>
  <c r="U268" i="7"/>
  <c r="T268" i="7"/>
  <c r="U267" i="7"/>
  <c r="T267" i="7"/>
  <c r="U266" i="7"/>
  <c r="T266" i="7"/>
  <c r="U265" i="7"/>
  <c r="T265" i="7"/>
  <c r="U264" i="7"/>
  <c r="T264" i="7"/>
  <c r="U263" i="7"/>
  <c r="T263" i="7"/>
  <c r="U262" i="7"/>
  <c r="T262" i="7"/>
  <c r="U261" i="7"/>
  <c r="T261" i="7"/>
  <c r="U260" i="7"/>
  <c r="T260" i="7"/>
  <c r="U259" i="7"/>
  <c r="T259" i="7"/>
  <c r="U258" i="7"/>
  <c r="T258" i="7"/>
  <c r="U257" i="7"/>
  <c r="T257" i="7"/>
  <c r="U256" i="7"/>
  <c r="T256" i="7"/>
  <c r="U255" i="7"/>
  <c r="T255" i="7"/>
  <c r="U254" i="7"/>
  <c r="T254" i="7"/>
  <c r="U253" i="7"/>
  <c r="T253" i="7"/>
  <c r="U252" i="7"/>
  <c r="T252" i="7"/>
  <c r="U251" i="7"/>
  <c r="T251" i="7"/>
  <c r="U250" i="7"/>
  <c r="T250" i="7"/>
  <c r="U249" i="7"/>
  <c r="T249" i="7"/>
  <c r="U248" i="7"/>
  <c r="T248" i="7"/>
  <c r="U247" i="7"/>
  <c r="T247" i="7"/>
  <c r="U246" i="7"/>
  <c r="T246" i="7"/>
  <c r="U245" i="7"/>
  <c r="T245" i="7"/>
  <c r="U244" i="7"/>
  <c r="T244" i="7"/>
  <c r="U243" i="7"/>
  <c r="T243" i="7"/>
  <c r="U242" i="7"/>
  <c r="T242" i="7"/>
  <c r="U241" i="7"/>
  <c r="T241" i="7"/>
  <c r="U240" i="7"/>
  <c r="T240" i="7"/>
  <c r="U239" i="7"/>
  <c r="T239" i="7"/>
  <c r="U238" i="7"/>
  <c r="T238" i="7"/>
  <c r="U237" i="7"/>
  <c r="T237" i="7"/>
  <c r="U236" i="7"/>
  <c r="T236" i="7"/>
  <c r="U235" i="7"/>
  <c r="T235" i="7"/>
  <c r="U234" i="7"/>
  <c r="T234" i="7"/>
  <c r="U233" i="7"/>
  <c r="T233" i="7"/>
  <c r="U232" i="7"/>
  <c r="T232" i="7"/>
  <c r="U231" i="7"/>
  <c r="T231" i="7"/>
  <c r="U230" i="7"/>
  <c r="T230" i="7"/>
  <c r="U229" i="7"/>
  <c r="T229" i="7"/>
  <c r="U228" i="7"/>
  <c r="T228" i="7"/>
  <c r="U227" i="7"/>
  <c r="T227" i="7"/>
  <c r="U226" i="7"/>
  <c r="T226" i="7"/>
  <c r="U225" i="7"/>
  <c r="T225" i="7"/>
  <c r="U224" i="7"/>
  <c r="T224" i="7"/>
  <c r="U223" i="7"/>
  <c r="T223" i="7"/>
  <c r="U222" i="7"/>
  <c r="T222" i="7"/>
  <c r="U221" i="7"/>
  <c r="T221" i="7"/>
  <c r="U220" i="7"/>
  <c r="T220" i="7"/>
  <c r="U219" i="7"/>
  <c r="T219" i="7"/>
  <c r="U218" i="7"/>
  <c r="T218" i="7"/>
  <c r="U217" i="7"/>
  <c r="T217" i="7"/>
  <c r="U216" i="7"/>
  <c r="T216" i="7"/>
  <c r="U215" i="7"/>
  <c r="T215" i="7"/>
  <c r="U214" i="7"/>
  <c r="T214" i="7"/>
  <c r="U213" i="7"/>
  <c r="T213" i="7"/>
  <c r="U212" i="7"/>
  <c r="T212" i="7"/>
  <c r="U211" i="7"/>
  <c r="T211" i="7"/>
  <c r="U210" i="7"/>
  <c r="T210" i="7"/>
  <c r="U209" i="7"/>
  <c r="T209" i="7"/>
  <c r="U208" i="7"/>
  <c r="T208" i="7"/>
  <c r="U207" i="7"/>
  <c r="T207" i="7"/>
  <c r="U206" i="7"/>
  <c r="T206" i="7"/>
  <c r="U205" i="7"/>
  <c r="T205" i="7"/>
  <c r="U204" i="7"/>
  <c r="T204" i="7"/>
  <c r="U203" i="7"/>
  <c r="T203" i="7"/>
  <c r="U202" i="7"/>
  <c r="T202" i="7"/>
  <c r="U201" i="7"/>
  <c r="T201" i="7"/>
  <c r="U200" i="7"/>
  <c r="T200" i="7"/>
  <c r="U199" i="7"/>
  <c r="T199" i="7"/>
  <c r="U198" i="7"/>
  <c r="T198" i="7"/>
  <c r="U197" i="7"/>
  <c r="T197" i="7"/>
  <c r="U196" i="7"/>
  <c r="T196" i="7"/>
  <c r="U195" i="7"/>
  <c r="T195" i="7"/>
  <c r="U194" i="7"/>
  <c r="T194" i="7"/>
  <c r="U193" i="7"/>
  <c r="T193" i="7"/>
  <c r="U192" i="7"/>
  <c r="T192" i="7"/>
  <c r="U191" i="7"/>
  <c r="T191" i="7"/>
  <c r="U190" i="7"/>
  <c r="T190" i="7"/>
  <c r="U189" i="7"/>
  <c r="T189" i="7"/>
  <c r="U188" i="7"/>
  <c r="T188" i="7"/>
  <c r="U187" i="7"/>
  <c r="T187" i="7"/>
  <c r="U186" i="7"/>
  <c r="T186" i="7"/>
  <c r="U185" i="7"/>
  <c r="T185" i="7"/>
  <c r="U184" i="7"/>
  <c r="T184" i="7"/>
  <c r="U183" i="7"/>
  <c r="T183" i="7"/>
  <c r="U182" i="7"/>
  <c r="T182" i="7"/>
  <c r="U181" i="7"/>
  <c r="T181" i="7"/>
  <c r="U180" i="7"/>
  <c r="T180" i="7"/>
  <c r="U179" i="7"/>
  <c r="T179" i="7"/>
  <c r="U178" i="7"/>
  <c r="T178" i="7"/>
  <c r="U177" i="7"/>
  <c r="T177" i="7"/>
  <c r="U176" i="7"/>
  <c r="T176" i="7"/>
  <c r="U175" i="7"/>
  <c r="T175" i="7"/>
  <c r="U174" i="7"/>
  <c r="T174" i="7"/>
  <c r="U173" i="7"/>
  <c r="T173" i="7"/>
  <c r="U172" i="7"/>
  <c r="T172" i="7"/>
  <c r="U171" i="7"/>
  <c r="T171" i="7"/>
  <c r="U170" i="7"/>
  <c r="T170" i="7"/>
  <c r="U169" i="7"/>
  <c r="T169" i="7"/>
  <c r="U168" i="7"/>
  <c r="T168" i="7"/>
  <c r="U167" i="7"/>
  <c r="T167" i="7"/>
  <c r="U166" i="7"/>
  <c r="T166" i="7"/>
  <c r="U165" i="7"/>
  <c r="T165" i="7"/>
  <c r="U164" i="7"/>
  <c r="T164" i="7"/>
  <c r="U163" i="7"/>
  <c r="T163" i="7"/>
  <c r="U162" i="7"/>
  <c r="T162" i="7"/>
  <c r="U161" i="7"/>
  <c r="T161" i="7"/>
  <c r="U160" i="7"/>
  <c r="T160" i="7"/>
  <c r="U159" i="7"/>
  <c r="T159" i="7"/>
  <c r="U158" i="7"/>
  <c r="T158" i="7"/>
  <c r="U157" i="7"/>
  <c r="T157" i="7"/>
  <c r="U156" i="7"/>
  <c r="T156" i="7"/>
  <c r="U155" i="7"/>
  <c r="T155" i="7"/>
  <c r="U154" i="7"/>
  <c r="T154" i="7"/>
  <c r="U153" i="7"/>
  <c r="T153" i="7"/>
  <c r="U152" i="7"/>
  <c r="T152" i="7"/>
  <c r="U151" i="7"/>
  <c r="T151" i="7"/>
  <c r="U150" i="7"/>
  <c r="T150" i="7"/>
  <c r="U149" i="7"/>
  <c r="T149" i="7"/>
  <c r="U148" i="7"/>
  <c r="T148" i="7"/>
  <c r="U147" i="7"/>
  <c r="T147" i="7"/>
  <c r="U146" i="7"/>
  <c r="T146" i="7"/>
  <c r="U145" i="7"/>
  <c r="T145" i="7"/>
  <c r="U144" i="7"/>
  <c r="T144" i="7"/>
  <c r="U143" i="7"/>
  <c r="T143" i="7"/>
  <c r="U142" i="7"/>
  <c r="T142" i="7"/>
  <c r="U141" i="7"/>
  <c r="T141" i="7"/>
  <c r="U140" i="7"/>
  <c r="T140" i="7"/>
  <c r="U139" i="7"/>
  <c r="T139" i="7"/>
  <c r="U138" i="7"/>
  <c r="T138" i="7"/>
  <c r="U137" i="7"/>
  <c r="T137" i="7"/>
  <c r="U136" i="7"/>
  <c r="T136" i="7"/>
  <c r="U135" i="7"/>
  <c r="T135" i="7"/>
  <c r="U134" i="7"/>
  <c r="T134" i="7"/>
  <c r="U133" i="7"/>
  <c r="T133" i="7"/>
  <c r="U132" i="7"/>
  <c r="T132" i="7"/>
  <c r="U131" i="7"/>
  <c r="T131" i="7"/>
  <c r="U130" i="7"/>
  <c r="T130" i="7"/>
  <c r="U129" i="7"/>
  <c r="T129" i="7"/>
  <c r="U128" i="7"/>
  <c r="T128" i="7"/>
  <c r="U127" i="7"/>
  <c r="T127" i="7"/>
  <c r="U126" i="7"/>
  <c r="T126" i="7"/>
  <c r="U125" i="7"/>
  <c r="T125" i="7"/>
  <c r="U124" i="7"/>
  <c r="T124" i="7"/>
  <c r="U123" i="7"/>
  <c r="T123" i="7"/>
  <c r="U122" i="7"/>
  <c r="T122" i="7"/>
  <c r="U121" i="7"/>
  <c r="T121" i="7"/>
  <c r="U120" i="7"/>
  <c r="T120" i="7"/>
  <c r="U119" i="7"/>
  <c r="T119" i="7"/>
  <c r="U118" i="7"/>
  <c r="T118" i="7"/>
  <c r="U117" i="7"/>
  <c r="T117" i="7"/>
  <c r="U116" i="7"/>
  <c r="T116" i="7"/>
  <c r="U115" i="7"/>
  <c r="T115" i="7"/>
  <c r="U114" i="7"/>
  <c r="T114" i="7"/>
  <c r="U113" i="7"/>
  <c r="T113" i="7"/>
  <c r="U112" i="7"/>
  <c r="T112" i="7"/>
  <c r="U111" i="7"/>
  <c r="T111" i="7"/>
  <c r="U110" i="7"/>
  <c r="T110" i="7"/>
  <c r="U109" i="7"/>
  <c r="T109" i="7"/>
  <c r="U108" i="7"/>
  <c r="T108" i="7"/>
  <c r="U107" i="7"/>
  <c r="T107" i="7"/>
  <c r="U106" i="7"/>
  <c r="T106" i="7"/>
  <c r="U105" i="7"/>
  <c r="T105" i="7"/>
  <c r="U104" i="7"/>
  <c r="T104" i="7"/>
  <c r="U103" i="7"/>
  <c r="T103" i="7"/>
  <c r="U102" i="7"/>
  <c r="T102" i="7"/>
  <c r="U101" i="7"/>
  <c r="T101" i="7"/>
  <c r="U100" i="7"/>
  <c r="T100" i="7"/>
  <c r="U99" i="7"/>
  <c r="T99" i="7"/>
  <c r="U98" i="7"/>
  <c r="T98" i="7"/>
  <c r="U97" i="7"/>
  <c r="T97" i="7"/>
  <c r="U96" i="7"/>
  <c r="T96" i="7"/>
  <c r="U95" i="7"/>
  <c r="T95" i="7"/>
  <c r="U94" i="7"/>
  <c r="T94" i="7"/>
  <c r="U93" i="7"/>
  <c r="T93" i="7"/>
  <c r="U92" i="7"/>
  <c r="T92" i="7"/>
  <c r="U91" i="7"/>
  <c r="T91" i="7"/>
  <c r="U90" i="7"/>
  <c r="T90" i="7"/>
  <c r="U89" i="7"/>
  <c r="T89" i="7"/>
  <c r="U88" i="7"/>
  <c r="T88" i="7"/>
  <c r="U87" i="7"/>
  <c r="T87" i="7"/>
  <c r="U86" i="7"/>
  <c r="T86" i="7"/>
  <c r="U85" i="7"/>
  <c r="T85" i="7"/>
  <c r="U84" i="7"/>
  <c r="T84" i="7"/>
  <c r="U83" i="7"/>
  <c r="T83" i="7"/>
  <c r="U82" i="7"/>
  <c r="T82" i="7"/>
  <c r="U81" i="7"/>
  <c r="T81" i="7"/>
  <c r="U80" i="7"/>
  <c r="T80" i="7"/>
  <c r="U79" i="7"/>
  <c r="T79" i="7"/>
  <c r="U78" i="7"/>
  <c r="T78" i="7"/>
  <c r="U77" i="7"/>
  <c r="T77" i="7"/>
  <c r="U76" i="7"/>
  <c r="T76" i="7"/>
  <c r="U75" i="7"/>
  <c r="T75" i="7"/>
  <c r="U74" i="7"/>
  <c r="T74" i="7"/>
  <c r="U73" i="7"/>
  <c r="T73" i="7"/>
  <c r="U72" i="7"/>
  <c r="T72" i="7"/>
  <c r="U71" i="7"/>
  <c r="T71" i="7"/>
  <c r="U70" i="7"/>
  <c r="T70" i="7"/>
  <c r="U69" i="7"/>
  <c r="T69" i="7"/>
  <c r="U68" i="7"/>
  <c r="T68" i="7"/>
  <c r="U67" i="7"/>
  <c r="T67" i="7"/>
  <c r="U66" i="7"/>
  <c r="T66" i="7"/>
  <c r="U65" i="7"/>
  <c r="T65" i="7"/>
  <c r="U64" i="7"/>
  <c r="T64" i="7"/>
  <c r="U63" i="7"/>
  <c r="T63" i="7"/>
  <c r="U62" i="7"/>
  <c r="T62" i="7"/>
  <c r="U61" i="7"/>
  <c r="T61" i="7"/>
  <c r="U60" i="7"/>
  <c r="T60" i="7"/>
  <c r="U59" i="7"/>
  <c r="T59" i="7"/>
  <c r="U58" i="7"/>
  <c r="T58" i="7"/>
  <c r="U57" i="7"/>
  <c r="T57" i="7"/>
  <c r="U56" i="7"/>
  <c r="T56" i="7"/>
  <c r="U55" i="7"/>
  <c r="T55" i="7"/>
  <c r="U54" i="7"/>
  <c r="T54" i="7"/>
  <c r="U53" i="7"/>
  <c r="T53" i="7"/>
  <c r="U52" i="7"/>
  <c r="T52" i="7"/>
  <c r="U51" i="7"/>
  <c r="T51" i="7"/>
  <c r="U50" i="7"/>
  <c r="T50" i="7"/>
  <c r="U49" i="7"/>
  <c r="T49" i="7"/>
  <c r="U48" i="7"/>
  <c r="T48" i="7"/>
  <c r="U47" i="7"/>
  <c r="T47" i="7"/>
  <c r="U46" i="7"/>
  <c r="T46" i="7"/>
  <c r="U45" i="7"/>
  <c r="T45" i="7"/>
  <c r="U44" i="7"/>
  <c r="T44" i="7"/>
  <c r="U43" i="7"/>
  <c r="T43" i="7"/>
  <c r="U42" i="7"/>
  <c r="T42" i="7"/>
  <c r="U41" i="7"/>
  <c r="T41" i="7"/>
  <c r="U40" i="7"/>
  <c r="T40" i="7"/>
  <c r="U39" i="7"/>
  <c r="T39" i="7"/>
  <c r="U38" i="7"/>
  <c r="T38" i="7"/>
  <c r="U37" i="7"/>
  <c r="T37" i="7"/>
  <c r="U36" i="7"/>
  <c r="T36" i="7"/>
  <c r="U35" i="7"/>
  <c r="T35" i="7"/>
  <c r="U34" i="7"/>
  <c r="T34" i="7"/>
  <c r="U33" i="7"/>
  <c r="T33" i="7"/>
  <c r="U32" i="7"/>
  <c r="T32" i="7"/>
  <c r="U31" i="7"/>
  <c r="T31" i="7"/>
  <c r="U30" i="7"/>
  <c r="T30" i="7"/>
  <c r="U29" i="7"/>
  <c r="T29" i="7"/>
  <c r="U28" i="7"/>
  <c r="T28" i="7"/>
  <c r="U27" i="7"/>
  <c r="T27" i="7"/>
  <c r="U26" i="7"/>
  <c r="T26" i="7"/>
  <c r="U25" i="7"/>
  <c r="T25" i="7"/>
  <c r="U24" i="7"/>
  <c r="T24" i="7"/>
  <c r="U23" i="7"/>
  <c r="T23" i="7"/>
  <c r="U22" i="7"/>
  <c r="T22" i="7"/>
  <c r="U21" i="7"/>
  <c r="T21" i="7"/>
  <c r="U20" i="7"/>
  <c r="T20" i="7"/>
  <c r="U19" i="7"/>
  <c r="T19" i="7"/>
  <c r="U18" i="7"/>
  <c r="T18" i="7"/>
  <c r="U17" i="7"/>
  <c r="T17" i="7"/>
  <c r="U16" i="7"/>
  <c r="T16" i="7"/>
  <c r="U15" i="7"/>
  <c r="T15" i="7"/>
  <c r="U14" i="7"/>
  <c r="T14" i="7"/>
  <c r="U13" i="7"/>
  <c r="T13" i="7"/>
  <c r="AZ45" i="6"/>
  <c r="AY45" i="6"/>
  <c r="N45" i="6"/>
  <c r="M45" i="6"/>
  <c r="L45" i="6"/>
  <c r="K45" i="6"/>
  <c r="J45" i="6"/>
  <c r="B45" i="6"/>
  <c r="C45" i="6" s="1"/>
  <c r="AZ44" i="6"/>
  <c r="AY44" i="6"/>
  <c r="N44" i="6"/>
  <c r="M44" i="6"/>
  <c r="L44" i="6"/>
  <c r="K44" i="6"/>
  <c r="J44" i="6"/>
  <c r="B44" i="6"/>
  <c r="C44" i="6" s="1"/>
  <c r="AZ43" i="6"/>
  <c r="AY43" i="6"/>
  <c r="N43" i="6"/>
  <c r="M43" i="6"/>
  <c r="K43" i="6"/>
  <c r="J43" i="6"/>
  <c r="L43" i="6"/>
  <c r="B43" i="6"/>
  <c r="C43" i="6" s="1"/>
  <c r="AZ42" i="6"/>
  <c r="AY42" i="6"/>
  <c r="M42" i="6"/>
  <c r="L42" i="6"/>
  <c r="K42" i="6"/>
  <c r="N42" i="6"/>
  <c r="J42" i="6"/>
  <c r="B42" i="6"/>
  <c r="C42" i="6" s="1"/>
  <c r="AZ41" i="6"/>
  <c r="AY41" i="6"/>
  <c r="N41" i="6"/>
  <c r="M41" i="6"/>
  <c r="L41" i="6"/>
  <c r="K41" i="6"/>
  <c r="J41" i="6"/>
  <c r="B41" i="6"/>
  <c r="C41" i="6" s="1"/>
  <c r="AZ40" i="6"/>
  <c r="AY40" i="6"/>
  <c r="N40" i="6"/>
  <c r="M40" i="6"/>
  <c r="L40" i="6"/>
  <c r="K40" i="6"/>
  <c r="J40" i="6"/>
  <c r="B40" i="6"/>
  <c r="C40" i="6" s="1"/>
  <c r="AZ39" i="6"/>
  <c r="AY39" i="6"/>
  <c r="N39" i="6"/>
  <c r="K39" i="6"/>
  <c r="M39" i="6"/>
  <c r="L39" i="6"/>
  <c r="J39" i="6"/>
  <c r="B39" i="6"/>
  <c r="C39" i="6" s="1"/>
  <c r="AZ38" i="6"/>
  <c r="AY38" i="6"/>
  <c r="N38" i="6"/>
  <c r="M38" i="6"/>
  <c r="K38" i="6"/>
  <c r="J38" i="6"/>
  <c r="L38" i="6"/>
  <c r="B38" i="6"/>
  <c r="C38" i="6" s="1"/>
  <c r="AZ37" i="6"/>
  <c r="AY37" i="6"/>
  <c r="N37" i="6"/>
  <c r="M37" i="6"/>
  <c r="L37" i="6"/>
  <c r="K37" i="6"/>
  <c r="J37" i="6"/>
  <c r="B37" i="6"/>
  <c r="C37" i="6" s="1"/>
  <c r="AZ36" i="6"/>
  <c r="AY36" i="6"/>
  <c r="N36" i="6"/>
  <c r="M36" i="6"/>
  <c r="L36" i="6"/>
  <c r="K36" i="6"/>
  <c r="J36" i="6"/>
  <c r="B36" i="6"/>
  <c r="C36" i="6" s="1"/>
  <c r="AZ35" i="6"/>
  <c r="AY35" i="6"/>
  <c r="N35" i="6"/>
  <c r="M35" i="6"/>
  <c r="L35" i="6"/>
  <c r="K35" i="6"/>
  <c r="J35" i="6"/>
  <c r="C35" i="6"/>
  <c r="B35" i="6"/>
  <c r="AZ34" i="6"/>
  <c r="AY34" i="6"/>
  <c r="N34" i="6"/>
  <c r="M34" i="6"/>
  <c r="K34" i="6"/>
  <c r="J34" i="6"/>
  <c r="L34" i="6"/>
  <c r="B34" i="6"/>
  <c r="C34" i="6" s="1"/>
  <c r="AZ33" i="6"/>
  <c r="AY33" i="6"/>
  <c r="M33" i="6"/>
  <c r="L33" i="6"/>
  <c r="K33" i="6"/>
  <c r="N33" i="6"/>
  <c r="J33" i="6"/>
  <c r="C33" i="6"/>
  <c r="B33" i="6"/>
  <c r="AZ32" i="6"/>
  <c r="AY32" i="6"/>
  <c r="N32" i="6"/>
  <c r="M32" i="6"/>
  <c r="L32" i="6"/>
  <c r="K32" i="6"/>
  <c r="J32" i="6"/>
  <c r="B32" i="6"/>
  <c r="C32" i="6" s="1"/>
  <c r="AZ31" i="6"/>
  <c r="AY31" i="6"/>
  <c r="N31" i="6"/>
  <c r="M31" i="6"/>
  <c r="L31" i="6"/>
  <c r="K31" i="6"/>
  <c r="J31" i="6"/>
  <c r="B31" i="6"/>
  <c r="C31" i="6" s="1"/>
  <c r="AZ30" i="6"/>
  <c r="AY30" i="6"/>
  <c r="N30" i="6"/>
  <c r="M30" i="6"/>
  <c r="K30" i="6"/>
  <c r="J30" i="6"/>
  <c r="L30" i="6"/>
  <c r="B30" i="6"/>
  <c r="C30" i="6" s="1"/>
  <c r="AZ29" i="6"/>
  <c r="AY29" i="6"/>
  <c r="M29" i="6"/>
  <c r="L29" i="6"/>
  <c r="K29" i="6"/>
  <c r="N29" i="6"/>
  <c r="J29" i="6"/>
  <c r="B29" i="6"/>
  <c r="C29" i="6" s="1"/>
  <c r="AZ28" i="6"/>
  <c r="AY28" i="6"/>
  <c r="N28" i="6"/>
  <c r="M28" i="6"/>
  <c r="L28" i="6"/>
  <c r="K28" i="6"/>
  <c r="J28" i="6"/>
  <c r="B28" i="6"/>
  <c r="C28" i="6" s="1"/>
  <c r="AZ27" i="6"/>
  <c r="AY27" i="6"/>
  <c r="N27" i="6"/>
  <c r="M27" i="6"/>
  <c r="L27" i="6"/>
  <c r="K27" i="6"/>
  <c r="J27" i="6"/>
  <c r="B27" i="6"/>
  <c r="C27" i="6" s="1"/>
  <c r="AZ26" i="6"/>
  <c r="AY26" i="6"/>
  <c r="N26" i="6"/>
  <c r="M26" i="6"/>
  <c r="L26" i="6"/>
  <c r="K26" i="6"/>
  <c r="J26" i="6"/>
  <c r="B26" i="6"/>
  <c r="C26" i="6" s="1"/>
  <c r="AZ25" i="6"/>
  <c r="AY25" i="6"/>
  <c r="N25" i="6"/>
  <c r="L25" i="6"/>
  <c r="K25" i="6"/>
  <c r="M25" i="6"/>
  <c r="J25" i="6"/>
  <c r="B25" i="6"/>
  <c r="C25" i="6" s="1"/>
  <c r="AZ24" i="6"/>
  <c r="AY24" i="6"/>
  <c r="N24" i="6"/>
  <c r="M24" i="6"/>
  <c r="K24" i="6"/>
  <c r="J24" i="6"/>
  <c r="L24" i="6"/>
  <c r="B24" i="6"/>
  <c r="C24" i="6" s="1"/>
  <c r="AZ23" i="6"/>
  <c r="AY23" i="6"/>
  <c r="M23" i="6"/>
  <c r="L23" i="6"/>
  <c r="K23" i="6"/>
  <c r="N23" i="6"/>
  <c r="J23" i="6"/>
  <c r="B23" i="6"/>
  <c r="C23" i="6" s="1"/>
  <c r="AZ22" i="6"/>
  <c r="AY22" i="6"/>
  <c r="N22" i="6"/>
  <c r="M22" i="6"/>
  <c r="L22" i="6"/>
  <c r="K22" i="6"/>
  <c r="J22" i="6"/>
  <c r="B22" i="6"/>
  <c r="C22" i="6" s="1"/>
  <c r="AZ21" i="6"/>
  <c r="AY21" i="6"/>
  <c r="M21" i="6"/>
  <c r="L21" i="6"/>
  <c r="K21" i="6"/>
  <c r="N21" i="6"/>
  <c r="J21" i="6"/>
  <c r="B21" i="6"/>
  <c r="C21" i="6" s="1"/>
  <c r="AZ20" i="6"/>
  <c r="AY20" i="6"/>
  <c r="N20" i="6"/>
  <c r="M20" i="6"/>
  <c r="K20" i="6"/>
  <c r="J20" i="6"/>
  <c r="L20" i="6"/>
  <c r="B20" i="6"/>
  <c r="C20" i="6" s="1"/>
  <c r="AZ19" i="6"/>
  <c r="AY19" i="6"/>
  <c r="N19" i="6"/>
  <c r="M19" i="6"/>
  <c r="L19" i="6"/>
  <c r="K19" i="6"/>
  <c r="J19" i="6"/>
  <c r="B19" i="6"/>
  <c r="C19" i="6" s="1"/>
  <c r="AZ18" i="6"/>
  <c r="AY18" i="6"/>
  <c r="N18" i="6"/>
  <c r="M18" i="6"/>
  <c r="L18" i="6"/>
  <c r="K18" i="6"/>
  <c r="J18" i="6"/>
  <c r="B18" i="6"/>
  <c r="C18" i="6" s="1"/>
  <c r="AZ17" i="6"/>
  <c r="AY17" i="6"/>
  <c r="N17" i="6"/>
  <c r="M17" i="6"/>
  <c r="L17" i="6"/>
  <c r="K17" i="6"/>
  <c r="J17" i="6"/>
  <c r="B17" i="6"/>
  <c r="C17" i="6" s="1"/>
  <c r="AZ16" i="6"/>
  <c r="AY16" i="6"/>
  <c r="N16" i="6"/>
  <c r="M16" i="6"/>
  <c r="L16" i="6"/>
  <c r="K16" i="6"/>
  <c r="J16" i="6"/>
  <c r="B16" i="6"/>
  <c r="C16" i="6" s="1"/>
  <c r="AZ15" i="6"/>
  <c r="AY15" i="6"/>
  <c r="N15" i="6"/>
  <c r="M15" i="6"/>
  <c r="L15" i="6"/>
  <c r="K15" i="6"/>
  <c r="J15" i="6"/>
  <c r="B15" i="6"/>
  <c r="C15" i="6" s="1"/>
  <c r="AZ14" i="6"/>
  <c r="AY14" i="6"/>
  <c r="N14" i="6"/>
  <c r="M14" i="6"/>
  <c r="L14" i="6"/>
  <c r="K14" i="6"/>
  <c r="J14" i="6"/>
  <c r="B14" i="6"/>
  <c r="C14" i="6" s="1"/>
  <c r="AZ13" i="6"/>
  <c r="AY13" i="6"/>
  <c r="N13" i="6"/>
  <c r="L13" i="6"/>
  <c r="K13" i="6"/>
  <c r="M13" i="6"/>
  <c r="J13" i="6"/>
  <c r="B13" i="6"/>
  <c r="C13" i="6" s="1"/>
  <c r="AZ12" i="6"/>
  <c r="AY12" i="6"/>
  <c r="N12" i="6"/>
  <c r="M12" i="6"/>
  <c r="L12" i="6"/>
  <c r="K12" i="6"/>
  <c r="J12" i="6"/>
  <c r="B12" i="6"/>
  <c r="C12" i="6" s="1"/>
  <c r="P1029" i="5"/>
  <c r="O1029" i="5"/>
  <c r="M1029" i="5"/>
  <c r="P1028" i="5"/>
  <c r="O1028" i="5"/>
  <c r="M1028" i="5"/>
  <c r="P1027" i="5"/>
  <c r="O1027" i="5"/>
  <c r="M1027" i="5"/>
  <c r="P1026" i="5"/>
  <c r="O1026" i="5"/>
  <c r="M1026" i="5"/>
  <c r="P1025" i="5"/>
  <c r="O1025" i="5"/>
  <c r="M1025" i="5"/>
  <c r="P1024" i="5"/>
  <c r="O1024" i="5"/>
  <c r="M1024" i="5"/>
  <c r="P1023" i="5"/>
  <c r="O1023" i="5"/>
  <c r="M1023" i="5"/>
  <c r="P1022" i="5"/>
  <c r="O1022" i="5"/>
  <c r="M1022" i="5"/>
  <c r="P1021" i="5"/>
  <c r="O1021" i="5"/>
  <c r="M1021" i="5"/>
  <c r="P1020" i="5"/>
  <c r="O1020" i="5"/>
  <c r="M1020" i="5"/>
  <c r="P1019" i="5"/>
  <c r="O1019" i="5"/>
  <c r="M1019" i="5"/>
  <c r="P1018" i="5"/>
  <c r="O1018" i="5"/>
  <c r="M1018" i="5"/>
  <c r="P1017" i="5"/>
  <c r="O1017" i="5"/>
  <c r="M1017" i="5"/>
  <c r="P1016" i="5"/>
  <c r="O1016" i="5"/>
  <c r="M1016" i="5"/>
  <c r="P1015" i="5"/>
  <c r="O1015" i="5"/>
  <c r="M1015" i="5"/>
  <c r="P1014" i="5"/>
  <c r="O1014" i="5"/>
  <c r="M1014" i="5"/>
  <c r="P1013" i="5"/>
  <c r="O1013" i="5"/>
  <c r="M1013" i="5"/>
  <c r="P1012" i="5"/>
  <c r="O1012" i="5"/>
  <c r="M1012" i="5"/>
  <c r="P1011" i="5"/>
  <c r="O1011" i="5"/>
  <c r="M1011" i="5"/>
  <c r="P1010" i="5"/>
  <c r="O1010" i="5"/>
  <c r="M1010" i="5"/>
  <c r="P1009" i="5"/>
  <c r="O1009" i="5"/>
  <c r="M1009" i="5"/>
  <c r="P1008" i="5"/>
  <c r="O1008" i="5"/>
  <c r="M1008" i="5"/>
  <c r="P1007" i="5"/>
  <c r="O1007" i="5"/>
  <c r="M1007" i="5"/>
  <c r="P1006" i="5"/>
  <c r="O1006" i="5"/>
  <c r="M1006" i="5"/>
  <c r="P1005" i="5"/>
  <c r="O1005" i="5"/>
  <c r="M1005" i="5"/>
  <c r="P1004" i="5"/>
  <c r="O1004" i="5"/>
  <c r="M1004" i="5"/>
  <c r="P1003" i="5"/>
  <c r="O1003" i="5"/>
  <c r="M1003" i="5"/>
  <c r="P1002" i="5"/>
  <c r="O1002" i="5"/>
  <c r="M1002" i="5"/>
  <c r="P1001" i="5"/>
  <c r="O1001" i="5"/>
  <c r="M1001" i="5"/>
  <c r="P1000" i="5"/>
  <c r="O1000" i="5"/>
  <c r="M1000" i="5"/>
  <c r="P999" i="5"/>
  <c r="O999" i="5"/>
  <c r="M999" i="5"/>
  <c r="P998" i="5"/>
  <c r="O998" i="5"/>
  <c r="M998" i="5"/>
  <c r="P997" i="5"/>
  <c r="O997" i="5"/>
  <c r="M997" i="5"/>
  <c r="P996" i="5"/>
  <c r="O996" i="5"/>
  <c r="M996" i="5"/>
  <c r="P995" i="5"/>
  <c r="O995" i="5"/>
  <c r="M995" i="5"/>
  <c r="P994" i="5"/>
  <c r="O994" i="5"/>
  <c r="M994" i="5"/>
  <c r="P993" i="5"/>
  <c r="O993" i="5"/>
  <c r="M993" i="5"/>
  <c r="P992" i="5"/>
  <c r="O992" i="5"/>
  <c r="M992" i="5"/>
  <c r="P991" i="5"/>
  <c r="O991" i="5"/>
  <c r="M991" i="5"/>
  <c r="P990" i="5"/>
  <c r="O990" i="5"/>
  <c r="M990" i="5"/>
  <c r="P989" i="5"/>
  <c r="O989" i="5"/>
  <c r="M989" i="5"/>
  <c r="P988" i="5"/>
  <c r="O988" i="5"/>
  <c r="M988" i="5"/>
  <c r="P987" i="5"/>
  <c r="O987" i="5"/>
  <c r="M987" i="5"/>
  <c r="P986" i="5"/>
  <c r="O986" i="5"/>
  <c r="M986" i="5"/>
  <c r="P985" i="5"/>
  <c r="O985" i="5"/>
  <c r="M985" i="5"/>
  <c r="P984" i="5"/>
  <c r="O984" i="5"/>
  <c r="M984" i="5"/>
  <c r="P983" i="5"/>
  <c r="O983" i="5"/>
  <c r="M983" i="5"/>
  <c r="P982" i="5"/>
  <c r="O982" i="5"/>
  <c r="M982" i="5"/>
  <c r="P981" i="5"/>
  <c r="O981" i="5"/>
  <c r="M981" i="5"/>
  <c r="P980" i="5"/>
  <c r="O980" i="5"/>
  <c r="M980" i="5"/>
  <c r="P979" i="5"/>
  <c r="O979" i="5"/>
  <c r="M979" i="5"/>
  <c r="P978" i="5"/>
  <c r="O978" i="5"/>
  <c r="M978" i="5"/>
  <c r="P977" i="5"/>
  <c r="O977" i="5"/>
  <c r="M977" i="5"/>
  <c r="P976" i="5"/>
  <c r="O976" i="5"/>
  <c r="M976" i="5"/>
  <c r="P975" i="5"/>
  <c r="O975" i="5"/>
  <c r="M975" i="5"/>
  <c r="P974" i="5"/>
  <c r="O974" i="5"/>
  <c r="M974" i="5"/>
  <c r="P973" i="5"/>
  <c r="O973" i="5"/>
  <c r="M973" i="5"/>
  <c r="P972" i="5"/>
  <c r="O972" i="5"/>
  <c r="M972" i="5"/>
  <c r="P971" i="5"/>
  <c r="O971" i="5"/>
  <c r="M971" i="5"/>
  <c r="P970" i="5"/>
  <c r="O970" i="5"/>
  <c r="M970" i="5"/>
  <c r="P969" i="5"/>
  <c r="O969" i="5"/>
  <c r="M969" i="5"/>
  <c r="P968" i="5"/>
  <c r="O968" i="5"/>
  <c r="M968" i="5"/>
  <c r="P967" i="5"/>
  <c r="O967" i="5"/>
  <c r="M967" i="5"/>
  <c r="P966" i="5"/>
  <c r="O966" i="5"/>
  <c r="M966" i="5"/>
  <c r="P965" i="5"/>
  <c r="O965" i="5"/>
  <c r="M965" i="5"/>
  <c r="P964" i="5"/>
  <c r="O964" i="5"/>
  <c r="M964" i="5"/>
  <c r="P963" i="5"/>
  <c r="O963" i="5"/>
  <c r="M963" i="5"/>
  <c r="P962" i="5"/>
  <c r="O962" i="5"/>
  <c r="M962" i="5"/>
  <c r="P961" i="5"/>
  <c r="O961" i="5"/>
  <c r="M961" i="5"/>
  <c r="P960" i="5"/>
  <c r="O960" i="5"/>
  <c r="M960" i="5"/>
  <c r="P959" i="5"/>
  <c r="O959" i="5"/>
  <c r="M959" i="5"/>
  <c r="P958" i="5"/>
  <c r="O958" i="5"/>
  <c r="M958" i="5"/>
  <c r="P957" i="5"/>
  <c r="O957" i="5"/>
  <c r="M957" i="5"/>
  <c r="P956" i="5"/>
  <c r="O956" i="5"/>
  <c r="M956" i="5"/>
  <c r="P955" i="5"/>
  <c r="O955" i="5"/>
  <c r="M955" i="5"/>
  <c r="P954" i="5"/>
  <c r="O954" i="5"/>
  <c r="M954" i="5"/>
  <c r="P953" i="5"/>
  <c r="O953" i="5"/>
  <c r="M953" i="5"/>
  <c r="P952" i="5"/>
  <c r="O952" i="5"/>
  <c r="M952" i="5"/>
  <c r="P951" i="5"/>
  <c r="O951" i="5"/>
  <c r="M951" i="5"/>
  <c r="P950" i="5"/>
  <c r="O950" i="5"/>
  <c r="M950" i="5"/>
  <c r="P949" i="5"/>
  <c r="O949" i="5"/>
  <c r="M949" i="5"/>
  <c r="P948" i="5"/>
  <c r="O948" i="5"/>
  <c r="M948" i="5"/>
  <c r="P947" i="5"/>
  <c r="O947" i="5"/>
  <c r="M947" i="5"/>
  <c r="P946" i="5"/>
  <c r="O946" i="5"/>
  <c r="M946" i="5"/>
  <c r="P945" i="5"/>
  <c r="O945" i="5"/>
  <c r="M945" i="5"/>
  <c r="P944" i="5"/>
  <c r="O944" i="5"/>
  <c r="M944" i="5"/>
  <c r="P943" i="5"/>
  <c r="O943" i="5"/>
  <c r="M943" i="5"/>
  <c r="P942" i="5"/>
  <c r="O942" i="5"/>
  <c r="M942" i="5"/>
  <c r="P941" i="5"/>
  <c r="O941" i="5"/>
  <c r="M941" i="5"/>
  <c r="P940" i="5"/>
  <c r="O940" i="5"/>
  <c r="M940" i="5"/>
  <c r="P939" i="5"/>
  <c r="O939" i="5"/>
  <c r="M939" i="5"/>
  <c r="P938" i="5"/>
  <c r="O938" i="5"/>
  <c r="M938" i="5"/>
  <c r="P937" i="5"/>
  <c r="O937" i="5"/>
  <c r="M937" i="5"/>
  <c r="P936" i="5"/>
  <c r="O936" i="5"/>
  <c r="M936" i="5"/>
  <c r="P935" i="5"/>
  <c r="O935" i="5"/>
  <c r="M935" i="5"/>
  <c r="P934" i="5"/>
  <c r="O934" i="5"/>
  <c r="M934" i="5"/>
  <c r="P933" i="5"/>
  <c r="O933" i="5"/>
  <c r="M933" i="5"/>
  <c r="P932" i="5"/>
  <c r="O932" i="5"/>
  <c r="M932" i="5"/>
  <c r="P931" i="5"/>
  <c r="O931" i="5"/>
  <c r="M931" i="5"/>
  <c r="P930" i="5"/>
  <c r="O930" i="5"/>
  <c r="M930" i="5"/>
  <c r="P929" i="5"/>
  <c r="O929" i="5"/>
  <c r="M929" i="5"/>
  <c r="P928" i="5"/>
  <c r="O928" i="5"/>
  <c r="M928" i="5"/>
  <c r="P927" i="5"/>
  <c r="O927" i="5"/>
  <c r="M927" i="5"/>
  <c r="P926" i="5"/>
  <c r="O926" i="5"/>
  <c r="M926" i="5"/>
  <c r="P925" i="5"/>
  <c r="O925" i="5"/>
  <c r="M925" i="5"/>
  <c r="P924" i="5"/>
  <c r="O924" i="5"/>
  <c r="M924" i="5"/>
  <c r="P923" i="5"/>
  <c r="O923" i="5"/>
  <c r="M923" i="5"/>
  <c r="P922" i="5"/>
  <c r="O922" i="5"/>
  <c r="M922" i="5"/>
  <c r="P921" i="5"/>
  <c r="O921" i="5"/>
  <c r="M921" i="5"/>
  <c r="P920" i="5"/>
  <c r="O920" i="5"/>
  <c r="M920" i="5"/>
  <c r="P919" i="5"/>
  <c r="O919" i="5"/>
  <c r="M919" i="5"/>
  <c r="P918" i="5"/>
  <c r="O918" i="5"/>
  <c r="M918" i="5"/>
  <c r="P917" i="5"/>
  <c r="O917" i="5"/>
  <c r="M917" i="5"/>
  <c r="P916" i="5"/>
  <c r="O916" i="5"/>
  <c r="M916" i="5"/>
  <c r="P915" i="5"/>
  <c r="O915" i="5"/>
  <c r="M915" i="5"/>
  <c r="P914" i="5"/>
  <c r="O914" i="5"/>
  <c r="M914" i="5"/>
  <c r="P913" i="5"/>
  <c r="O913" i="5"/>
  <c r="M913" i="5"/>
  <c r="P912" i="5"/>
  <c r="O912" i="5"/>
  <c r="M912" i="5"/>
  <c r="P911" i="5"/>
  <c r="O911" i="5"/>
  <c r="M911" i="5"/>
  <c r="P910" i="5"/>
  <c r="O910" i="5"/>
  <c r="M910" i="5"/>
  <c r="P909" i="5"/>
  <c r="O909" i="5"/>
  <c r="M909" i="5"/>
  <c r="P908" i="5"/>
  <c r="O908" i="5"/>
  <c r="M908" i="5"/>
  <c r="P907" i="5"/>
  <c r="O907" i="5"/>
  <c r="M907" i="5"/>
  <c r="P906" i="5"/>
  <c r="O906" i="5"/>
  <c r="M906" i="5"/>
  <c r="P905" i="5"/>
  <c r="O905" i="5"/>
  <c r="M905" i="5"/>
  <c r="P904" i="5"/>
  <c r="O904" i="5"/>
  <c r="M904" i="5"/>
  <c r="P903" i="5"/>
  <c r="O903" i="5"/>
  <c r="M903" i="5"/>
  <c r="P902" i="5"/>
  <c r="O902" i="5"/>
  <c r="M902" i="5"/>
  <c r="P901" i="5"/>
  <c r="O901" i="5"/>
  <c r="M901" i="5"/>
  <c r="P900" i="5"/>
  <c r="O900" i="5"/>
  <c r="M900" i="5"/>
  <c r="P899" i="5"/>
  <c r="O899" i="5"/>
  <c r="M899" i="5"/>
  <c r="P898" i="5"/>
  <c r="O898" i="5"/>
  <c r="M898" i="5"/>
  <c r="P897" i="5"/>
  <c r="O897" i="5"/>
  <c r="M897" i="5"/>
  <c r="P896" i="5"/>
  <c r="O896" i="5"/>
  <c r="M896" i="5"/>
  <c r="P895" i="5"/>
  <c r="O895" i="5"/>
  <c r="M895" i="5"/>
  <c r="P894" i="5"/>
  <c r="O894" i="5"/>
  <c r="M894" i="5"/>
  <c r="P893" i="5"/>
  <c r="O893" i="5"/>
  <c r="M893" i="5"/>
  <c r="P892" i="5"/>
  <c r="O892" i="5"/>
  <c r="M892" i="5"/>
  <c r="P891" i="5"/>
  <c r="O891" i="5"/>
  <c r="M891" i="5"/>
  <c r="P890" i="5"/>
  <c r="O890" i="5"/>
  <c r="M890" i="5"/>
  <c r="P889" i="5"/>
  <c r="O889" i="5"/>
  <c r="M889" i="5"/>
  <c r="P888" i="5"/>
  <c r="O888" i="5"/>
  <c r="M888" i="5"/>
  <c r="P887" i="5"/>
  <c r="O887" i="5"/>
  <c r="M887" i="5"/>
  <c r="P886" i="5"/>
  <c r="O886" i="5"/>
  <c r="M886" i="5"/>
  <c r="P885" i="5"/>
  <c r="O885" i="5"/>
  <c r="M885" i="5"/>
  <c r="P884" i="5"/>
  <c r="O884" i="5"/>
  <c r="M884" i="5"/>
  <c r="P883" i="5"/>
  <c r="O883" i="5"/>
  <c r="M883" i="5"/>
  <c r="P882" i="5"/>
  <c r="O882" i="5"/>
  <c r="M882" i="5"/>
  <c r="P881" i="5"/>
  <c r="O881" i="5"/>
  <c r="M881" i="5"/>
  <c r="P880" i="5"/>
  <c r="O880" i="5"/>
  <c r="M880" i="5"/>
  <c r="P879" i="5"/>
  <c r="O879" i="5"/>
  <c r="M879" i="5"/>
  <c r="P878" i="5"/>
  <c r="O878" i="5"/>
  <c r="M878" i="5"/>
  <c r="P877" i="5"/>
  <c r="O877" i="5"/>
  <c r="M877" i="5"/>
  <c r="P876" i="5"/>
  <c r="O876" i="5"/>
  <c r="M876" i="5"/>
  <c r="P875" i="5"/>
  <c r="O875" i="5"/>
  <c r="M875" i="5"/>
  <c r="P874" i="5"/>
  <c r="O874" i="5"/>
  <c r="M874" i="5"/>
  <c r="P873" i="5"/>
  <c r="O873" i="5"/>
  <c r="M873" i="5"/>
  <c r="P872" i="5"/>
  <c r="O872" i="5"/>
  <c r="M872" i="5"/>
  <c r="P871" i="5"/>
  <c r="O871" i="5"/>
  <c r="M871" i="5"/>
  <c r="P870" i="5"/>
  <c r="O870" i="5"/>
  <c r="M870" i="5"/>
  <c r="P869" i="5"/>
  <c r="O869" i="5"/>
  <c r="M869" i="5"/>
  <c r="P868" i="5"/>
  <c r="O868" i="5"/>
  <c r="M868" i="5"/>
  <c r="P867" i="5"/>
  <c r="O867" i="5"/>
  <c r="M867" i="5"/>
  <c r="P866" i="5"/>
  <c r="O866" i="5"/>
  <c r="M866" i="5"/>
  <c r="P865" i="5"/>
  <c r="O865" i="5"/>
  <c r="M865" i="5"/>
  <c r="P864" i="5"/>
  <c r="O864" i="5"/>
  <c r="M864" i="5"/>
  <c r="P863" i="5"/>
  <c r="O863" i="5"/>
  <c r="M863" i="5"/>
  <c r="P862" i="5"/>
  <c r="O862" i="5"/>
  <c r="M862" i="5"/>
  <c r="P861" i="5"/>
  <c r="O861" i="5"/>
  <c r="M861" i="5"/>
  <c r="P860" i="5"/>
  <c r="O860" i="5"/>
  <c r="M860" i="5"/>
  <c r="P859" i="5"/>
  <c r="O859" i="5"/>
  <c r="M859" i="5"/>
  <c r="P858" i="5"/>
  <c r="O858" i="5"/>
  <c r="M858" i="5"/>
  <c r="P857" i="5"/>
  <c r="O857" i="5"/>
  <c r="M857" i="5"/>
  <c r="P856" i="5"/>
  <c r="O856" i="5"/>
  <c r="M856" i="5"/>
  <c r="P855" i="5"/>
  <c r="O855" i="5"/>
  <c r="M855" i="5"/>
  <c r="P854" i="5"/>
  <c r="O854" i="5"/>
  <c r="M854" i="5"/>
  <c r="P853" i="5"/>
  <c r="O853" i="5"/>
  <c r="M853" i="5"/>
  <c r="P852" i="5"/>
  <c r="O852" i="5"/>
  <c r="M852" i="5"/>
  <c r="P851" i="5"/>
  <c r="O851" i="5"/>
  <c r="M851" i="5"/>
  <c r="P850" i="5"/>
  <c r="O850" i="5"/>
  <c r="M850" i="5"/>
  <c r="P849" i="5"/>
  <c r="O849" i="5"/>
  <c r="M849" i="5"/>
  <c r="P848" i="5"/>
  <c r="O848" i="5"/>
  <c r="M848" i="5"/>
  <c r="P847" i="5"/>
  <c r="O847" i="5"/>
  <c r="M847" i="5"/>
  <c r="P846" i="5"/>
  <c r="O846" i="5"/>
  <c r="M846" i="5"/>
  <c r="P845" i="5"/>
  <c r="O845" i="5"/>
  <c r="M845" i="5"/>
  <c r="P844" i="5"/>
  <c r="O844" i="5"/>
  <c r="M844" i="5"/>
  <c r="P843" i="5"/>
  <c r="O843" i="5"/>
  <c r="M843" i="5"/>
  <c r="P842" i="5"/>
  <c r="O842" i="5"/>
  <c r="M842" i="5"/>
  <c r="P841" i="5"/>
  <c r="O841" i="5"/>
  <c r="M841" i="5"/>
  <c r="P840" i="5"/>
  <c r="O840" i="5"/>
  <c r="M840" i="5"/>
  <c r="P839" i="5"/>
  <c r="O839" i="5"/>
  <c r="M839" i="5"/>
  <c r="P838" i="5"/>
  <c r="O838" i="5"/>
  <c r="M838" i="5"/>
  <c r="P837" i="5"/>
  <c r="O837" i="5"/>
  <c r="M837" i="5"/>
  <c r="P836" i="5"/>
  <c r="O836" i="5"/>
  <c r="M836" i="5"/>
  <c r="P835" i="5"/>
  <c r="O835" i="5"/>
  <c r="M835" i="5"/>
  <c r="P834" i="5"/>
  <c r="O834" i="5"/>
  <c r="M834" i="5"/>
  <c r="P833" i="5"/>
  <c r="O833" i="5"/>
  <c r="M833" i="5"/>
  <c r="P832" i="5"/>
  <c r="O832" i="5"/>
  <c r="M832" i="5"/>
  <c r="P831" i="5"/>
  <c r="O831" i="5"/>
  <c r="M831" i="5"/>
  <c r="P830" i="5"/>
  <c r="O830" i="5"/>
  <c r="M830" i="5"/>
  <c r="P829" i="5"/>
  <c r="O829" i="5"/>
  <c r="M829" i="5"/>
  <c r="P828" i="5"/>
  <c r="O828" i="5"/>
  <c r="M828" i="5"/>
  <c r="P827" i="5"/>
  <c r="O827" i="5"/>
  <c r="M827" i="5"/>
  <c r="P826" i="5"/>
  <c r="O826" i="5"/>
  <c r="M826" i="5"/>
  <c r="P825" i="5"/>
  <c r="O825" i="5"/>
  <c r="M825" i="5"/>
  <c r="P824" i="5"/>
  <c r="O824" i="5"/>
  <c r="M824" i="5"/>
  <c r="P823" i="5"/>
  <c r="O823" i="5"/>
  <c r="M823" i="5"/>
  <c r="P822" i="5"/>
  <c r="O822" i="5"/>
  <c r="M822" i="5"/>
  <c r="P821" i="5"/>
  <c r="O821" i="5"/>
  <c r="M821" i="5"/>
  <c r="P820" i="5"/>
  <c r="O820" i="5"/>
  <c r="M820" i="5"/>
  <c r="P819" i="5"/>
  <c r="O819" i="5"/>
  <c r="M819" i="5"/>
  <c r="P818" i="5"/>
  <c r="O818" i="5"/>
  <c r="M818" i="5"/>
  <c r="P817" i="5"/>
  <c r="O817" i="5"/>
  <c r="M817" i="5"/>
  <c r="P816" i="5"/>
  <c r="O816" i="5"/>
  <c r="M816" i="5"/>
  <c r="P815" i="5"/>
  <c r="O815" i="5"/>
  <c r="M815" i="5"/>
  <c r="P814" i="5"/>
  <c r="O814" i="5"/>
  <c r="M814" i="5"/>
  <c r="P813" i="5"/>
  <c r="O813" i="5"/>
  <c r="M813" i="5"/>
  <c r="P812" i="5"/>
  <c r="O812" i="5"/>
  <c r="M812" i="5"/>
  <c r="P811" i="5"/>
  <c r="O811" i="5"/>
  <c r="M811" i="5"/>
  <c r="P810" i="5"/>
  <c r="O810" i="5"/>
  <c r="M810" i="5"/>
  <c r="P809" i="5"/>
  <c r="O809" i="5"/>
  <c r="M809" i="5"/>
  <c r="P808" i="5"/>
  <c r="O808" i="5"/>
  <c r="M808" i="5"/>
  <c r="P807" i="5"/>
  <c r="O807" i="5"/>
  <c r="M807" i="5"/>
  <c r="P806" i="5"/>
  <c r="O806" i="5"/>
  <c r="M806" i="5"/>
  <c r="P805" i="5"/>
  <c r="O805" i="5"/>
  <c r="M805" i="5"/>
  <c r="P804" i="5"/>
  <c r="O804" i="5"/>
  <c r="M804" i="5"/>
  <c r="P803" i="5"/>
  <c r="O803" i="5"/>
  <c r="M803" i="5"/>
  <c r="P802" i="5"/>
  <c r="O802" i="5"/>
  <c r="M802" i="5"/>
  <c r="P801" i="5"/>
  <c r="O801" i="5"/>
  <c r="M801" i="5"/>
  <c r="P800" i="5"/>
  <c r="O800" i="5"/>
  <c r="M800" i="5"/>
  <c r="P799" i="5"/>
  <c r="O799" i="5"/>
  <c r="M799" i="5"/>
  <c r="P798" i="5"/>
  <c r="O798" i="5"/>
  <c r="M798" i="5"/>
  <c r="P797" i="5"/>
  <c r="O797" i="5"/>
  <c r="M797" i="5"/>
  <c r="P796" i="5"/>
  <c r="O796" i="5"/>
  <c r="M796" i="5"/>
  <c r="P795" i="5"/>
  <c r="O795" i="5"/>
  <c r="M795" i="5"/>
  <c r="P794" i="5"/>
  <c r="O794" i="5"/>
  <c r="M794" i="5"/>
  <c r="P793" i="5"/>
  <c r="O793" i="5"/>
  <c r="M793" i="5"/>
  <c r="P792" i="5"/>
  <c r="O792" i="5"/>
  <c r="M792" i="5"/>
  <c r="P791" i="5"/>
  <c r="O791" i="5"/>
  <c r="M791" i="5"/>
  <c r="P790" i="5"/>
  <c r="O790" i="5"/>
  <c r="M790" i="5"/>
  <c r="P789" i="5"/>
  <c r="O789" i="5"/>
  <c r="M789" i="5"/>
  <c r="P788" i="5"/>
  <c r="O788" i="5"/>
  <c r="M788" i="5"/>
  <c r="P787" i="5"/>
  <c r="O787" i="5"/>
  <c r="M787" i="5"/>
  <c r="P786" i="5"/>
  <c r="O786" i="5"/>
  <c r="M786" i="5"/>
  <c r="P785" i="5"/>
  <c r="O785" i="5"/>
  <c r="M785" i="5"/>
  <c r="P784" i="5"/>
  <c r="O784" i="5"/>
  <c r="M784" i="5"/>
  <c r="P783" i="5"/>
  <c r="O783" i="5"/>
  <c r="M783" i="5"/>
  <c r="P782" i="5"/>
  <c r="O782" i="5"/>
  <c r="M782" i="5"/>
  <c r="P781" i="5"/>
  <c r="O781" i="5"/>
  <c r="M781" i="5"/>
  <c r="P780" i="5"/>
  <c r="O780" i="5"/>
  <c r="M780" i="5"/>
  <c r="P779" i="5"/>
  <c r="O779" i="5"/>
  <c r="M779" i="5"/>
  <c r="P778" i="5"/>
  <c r="O778" i="5"/>
  <c r="M778" i="5"/>
  <c r="P777" i="5"/>
  <c r="O777" i="5"/>
  <c r="M777" i="5"/>
  <c r="P776" i="5"/>
  <c r="O776" i="5"/>
  <c r="M776" i="5"/>
  <c r="P775" i="5"/>
  <c r="O775" i="5"/>
  <c r="M775" i="5"/>
  <c r="P774" i="5"/>
  <c r="O774" i="5"/>
  <c r="M774" i="5"/>
  <c r="P773" i="5"/>
  <c r="O773" i="5"/>
  <c r="M773" i="5"/>
  <c r="P772" i="5"/>
  <c r="O772" i="5"/>
  <c r="M772" i="5"/>
  <c r="P771" i="5"/>
  <c r="O771" i="5"/>
  <c r="M771" i="5"/>
  <c r="P770" i="5"/>
  <c r="O770" i="5"/>
  <c r="M770" i="5"/>
  <c r="P769" i="5"/>
  <c r="O769" i="5"/>
  <c r="M769" i="5"/>
  <c r="P768" i="5"/>
  <c r="O768" i="5"/>
  <c r="M768" i="5"/>
  <c r="P767" i="5"/>
  <c r="O767" i="5"/>
  <c r="M767" i="5"/>
  <c r="P766" i="5"/>
  <c r="O766" i="5"/>
  <c r="M766" i="5"/>
  <c r="P765" i="5"/>
  <c r="O765" i="5"/>
  <c r="M765" i="5"/>
  <c r="P764" i="5"/>
  <c r="O764" i="5"/>
  <c r="M764" i="5"/>
  <c r="P763" i="5"/>
  <c r="O763" i="5"/>
  <c r="M763" i="5"/>
  <c r="P762" i="5"/>
  <c r="O762" i="5"/>
  <c r="M762" i="5"/>
  <c r="P761" i="5"/>
  <c r="O761" i="5"/>
  <c r="M761" i="5"/>
  <c r="P760" i="5"/>
  <c r="O760" i="5"/>
  <c r="M760" i="5"/>
  <c r="P759" i="5"/>
  <c r="O759" i="5"/>
  <c r="M759" i="5"/>
  <c r="P758" i="5"/>
  <c r="O758" i="5"/>
  <c r="M758" i="5"/>
  <c r="P757" i="5"/>
  <c r="O757" i="5"/>
  <c r="M757" i="5"/>
  <c r="P756" i="5"/>
  <c r="O756" i="5"/>
  <c r="M756" i="5"/>
  <c r="P755" i="5"/>
  <c r="O755" i="5"/>
  <c r="M755" i="5"/>
  <c r="P754" i="5"/>
  <c r="O754" i="5"/>
  <c r="M754" i="5"/>
  <c r="P753" i="5"/>
  <c r="O753" i="5"/>
  <c r="M753" i="5"/>
  <c r="P752" i="5"/>
  <c r="O752" i="5"/>
  <c r="M752" i="5"/>
  <c r="P751" i="5"/>
  <c r="O751" i="5"/>
  <c r="M751" i="5"/>
  <c r="P750" i="5"/>
  <c r="O750" i="5"/>
  <c r="M750" i="5"/>
  <c r="P749" i="5"/>
  <c r="O749" i="5"/>
  <c r="M749" i="5"/>
  <c r="P748" i="5"/>
  <c r="O748" i="5"/>
  <c r="M748" i="5"/>
  <c r="P747" i="5"/>
  <c r="O747" i="5"/>
  <c r="M747" i="5"/>
  <c r="P746" i="5"/>
  <c r="O746" i="5"/>
  <c r="M746" i="5"/>
  <c r="P745" i="5"/>
  <c r="O745" i="5"/>
  <c r="M745" i="5"/>
  <c r="P744" i="5"/>
  <c r="O744" i="5"/>
  <c r="M744" i="5"/>
  <c r="P743" i="5"/>
  <c r="O743" i="5"/>
  <c r="M743" i="5"/>
  <c r="P742" i="5"/>
  <c r="O742" i="5"/>
  <c r="M742" i="5"/>
  <c r="P741" i="5"/>
  <c r="O741" i="5"/>
  <c r="M741" i="5"/>
  <c r="P740" i="5"/>
  <c r="O740" i="5"/>
  <c r="M740" i="5"/>
  <c r="P739" i="5"/>
  <c r="O739" i="5"/>
  <c r="M739" i="5"/>
  <c r="P738" i="5"/>
  <c r="O738" i="5"/>
  <c r="M738" i="5"/>
  <c r="P737" i="5"/>
  <c r="O737" i="5"/>
  <c r="M737" i="5"/>
  <c r="P736" i="5"/>
  <c r="O736" i="5"/>
  <c r="M736" i="5"/>
  <c r="P735" i="5"/>
  <c r="O735" i="5"/>
  <c r="M735" i="5"/>
  <c r="P734" i="5"/>
  <c r="O734" i="5"/>
  <c r="M734" i="5"/>
  <c r="P733" i="5"/>
  <c r="O733" i="5"/>
  <c r="M733" i="5"/>
  <c r="P732" i="5"/>
  <c r="O732" i="5"/>
  <c r="M732" i="5"/>
  <c r="P731" i="5"/>
  <c r="O731" i="5"/>
  <c r="M731" i="5"/>
  <c r="P730" i="5"/>
  <c r="O730" i="5"/>
  <c r="M730" i="5"/>
  <c r="P729" i="5"/>
  <c r="O729" i="5"/>
  <c r="M729" i="5"/>
  <c r="P728" i="5"/>
  <c r="O728" i="5"/>
  <c r="M728" i="5"/>
  <c r="P727" i="5"/>
  <c r="O727" i="5"/>
  <c r="M727" i="5"/>
  <c r="P726" i="5"/>
  <c r="O726" i="5"/>
  <c r="M726" i="5"/>
  <c r="P725" i="5"/>
  <c r="O725" i="5"/>
  <c r="M725" i="5"/>
  <c r="P724" i="5"/>
  <c r="O724" i="5"/>
  <c r="M724" i="5"/>
  <c r="P723" i="5"/>
  <c r="O723" i="5"/>
  <c r="M723" i="5"/>
  <c r="P722" i="5"/>
  <c r="O722" i="5"/>
  <c r="M722" i="5"/>
  <c r="P721" i="5"/>
  <c r="O721" i="5"/>
  <c r="M721" i="5"/>
  <c r="P720" i="5"/>
  <c r="O720" i="5"/>
  <c r="M720" i="5"/>
  <c r="P719" i="5"/>
  <c r="O719" i="5"/>
  <c r="M719" i="5"/>
  <c r="P718" i="5"/>
  <c r="O718" i="5"/>
  <c r="M718" i="5"/>
  <c r="P717" i="5"/>
  <c r="O717" i="5"/>
  <c r="M717" i="5"/>
  <c r="P716" i="5"/>
  <c r="O716" i="5"/>
  <c r="M716" i="5"/>
  <c r="P715" i="5"/>
  <c r="O715" i="5"/>
  <c r="M715" i="5"/>
  <c r="P714" i="5"/>
  <c r="O714" i="5"/>
  <c r="M714" i="5"/>
  <c r="P713" i="5"/>
  <c r="O713" i="5"/>
  <c r="M713" i="5"/>
  <c r="P712" i="5"/>
  <c r="O712" i="5"/>
  <c r="M712" i="5"/>
  <c r="P711" i="5"/>
  <c r="O711" i="5"/>
  <c r="M711" i="5"/>
  <c r="P710" i="5"/>
  <c r="O710" i="5"/>
  <c r="M710" i="5"/>
  <c r="P709" i="5"/>
  <c r="O709" i="5"/>
  <c r="M709" i="5"/>
  <c r="P708" i="5"/>
  <c r="O708" i="5"/>
  <c r="M708" i="5"/>
  <c r="P707" i="5"/>
  <c r="O707" i="5"/>
  <c r="M707" i="5"/>
  <c r="P706" i="5"/>
  <c r="O706" i="5"/>
  <c r="M706" i="5"/>
  <c r="P705" i="5"/>
  <c r="O705" i="5"/>
  <c r="M705" i="5"/>
  <c r="P704" i="5"/>
  <c r="O704" i="5"/>
  <c r="M704" i="5"/>
  <c r="P703" i="5"/>
  <c r="O703" i="5"/>
  <c r="M703" i="5"/>
  <c r="P702" i="5"/>
  <c r="O702" i="5"/>
  <c r="M702" i="5"/>
  <c r="P701" i="5"/>
  <c r="O701" i="5"/>
  <c r="M701" i="5"/>
  <c r="P700" i="5"/>
  <c r="O700" i="5"/>
  <c r="M700" i="5"/>
  <c r="P699" i="5"/>
  <c r="O699" i="5"/>
  <c r="M699" i="5"/>
  <c r="P698" i="5"/>
  <c r="O698" i="5"/>
  <c r="M698" i="5"/>
  <c r="P697" i="5"/>
  <c r="O697" i="5"/>
  <c r="M697" i="5"/>
  <c r="P696" i="5"/>
  <c r="O696" i="5"/>
  <c r="M696" i="5"/>
  <c r="P695" i="5"/>
  <c r="O695" i="5"/>
  <c r="M695" i="5"/>
  <c r="P694" i="5"/>
  <c r="O694" i="5"/>
  <c r="M694" i="5"/>
  <c r="P693" i="5"/>
  <c r="O693" i="5"/>
  <c r="M693" i="5"/>
  <c r="P692" i="5"/>
  <c r="O692" i="5"/>
  <c r="M692" i="5"/>
  <c r="P691" i="5"/>
  <c r="O691" i="5"/>
  <c r="M691" i="5"/>
  <c r="P690" i="5"/>
  <c r="O690" i="5"/>
  <c r="M690" i="5"/>
  <c r="P689" i="5"/>
  <c r="O689" i="5"/>
  <c r="M689" i="5"/>
  <c r="P688" i="5"/>
  <c r="O688" i="5"/>
  <c r="M688" i="5"/>
  <c r="P687" i="5"/>
  <c r="O687" i="5"/>
  <c r="M687" i="5"/>
  <c r="P686" i="5"/>
  <c r="O686" i="5"/>
  <c r="M686" i="5"/>
  <c r="P685" i="5"/>
  <c r="O685" i="5"/>
  <c r="M685" i="5"/>
  <c r="P684" i="5"/>
  <c r="O684" i="5"/>
  <c r="M684" i="5"/>
  <c r="P683" i="5"/>
  <c r="O683" i="5"/>
  <c r="M683" i="5"/>
  <c r="P682" i="5"/>
  <c r="O682" i="5"/>
  <c r="M682" i="5"/>
  <c r="P681" i="5"/>
  <c r="O681" i="5"/>
  <c r="M681" i="5"/>
  <c r="P680" i="5"/>
  <c r="O680" i="5"/>
  <c r="M680" i="5"/>
  <c r="P679" i="5"/>
  <c r="O679" i="5"/>
  <c r="M679" i="5"/>
  <c r="P678" i="5"/>
  <c r="O678" i="5"/>
  <c r="M678" i="5"/>
  <c r="P677" i="5"/>
  <c r="O677" i="5"/>
  <c r="M677" i="5"/>
  <c r="P676" i="5"/>
  <c r="O676" i="5"/>
  <c r="M676" i="5"/>
  <c r="P675" i="5"/>
  <c r="O675" i="5"/>
  <c r="M675" i="5"/>
  <c r="P674" i="5"/>
  <c r="O674" i="5"/>
  <c r="M674" i="5"/>
  <c r="P673" i="5"/>
  <c r="O673" i="5"/>
  <c r="M673" i="5"/>
  <c r="P672" i="5"/>
  <c r="O672" i="5"/>
  <c r="M672" i="5"/>
  <c r="P671" i="5"/>
  <c r="O671" i="5"/>
  <c r="M671" i="5"/>
  <c r="P670" i="5"/>
  <c r="O670" i="5"/>
  <c r="M670" i="5"/>
  <c r="P669" i="5"/>
  <c r="O669" i="5"/>
  <c r="M669" i="5"/>
  <c r="P668" i="5"/>
  <c r="O668" i="5"/>
  <c r="M668" i="5"/>
  <c r="P667" i="5"/>
  <c r="O667" i="5"/>
  <c r="M667" i="5"/>
  <c r="P666" i="5"/>
  <c r="O666" i="5"/>
  <c r="M666" i="5"/>
  <c r="P665" i="5"/>
  <c r="O665" i="5"/>
  <c r="M665" i="5"/>
  <c r="P664" i="5"/>
  <c r="O664" i="5"/>
  <c r="M664" i="5"/>
  <c r="P663" i="5"/>
  <c r="O663" i="5"/>
  <c r="M663" i="5"/>
  <c r="P662" i="5"/>
  <c r="O662" i="5"/>
  <c r="M662" i="5"/>
  <c r="P661" i="5"/>
  <c r="O661" i="5"/>
  <c r="M661" i="5"/>
  <c r="P660" i="5"/>
  <c r="O660" i="5"/>
  <c r="M660" i="5"/>
  <c r="P659" i="5"/>
  <c r="O659" i="5"/>
  <c r="M659" i="5"/>
  <c r="P658" i="5"/>
  <c r="O658" i="5"/>
  <c r="M658" i="5"/>
  <c r="P657" i="5"/>
  <c r="O657" i="5"/>
  <c r="M657" i="5"/>
  <c r="P656" i="5"/>
  <c r="O656" i="5"/>
  <c r="M656" i="5"/>
  <c r="P655" i="5"/>
  <c r="O655" i="5"/>
  <c r="M655" i="5"/>
  <c r="P654" i="5"/>
  <c r="O654" i="5"/>
  <c r="M654" i="5"/>
  <c r="P653" i="5"/>
  <c r="O653" i="5"/>
  <c r="M653" i="5"/>
  <c r="P652" i="5"/>
  <c r="O652" i="5"/>
  <c r="M652" i="5"/>
  <c r="P651" i="5"/>
  <c r="O651" i="5"/>
  <c r="M651" i="5"/>
  <c r="P650" i="5"/>
  <c r="O650" i="5"/>
  <c r="M650" i="5"/>
  <c r="P649" i="5"/>
  <c r="O649" i="5"/>
  <c r="M649" i="5"/>
  <c r="P648" i="5"/>
  <c r="O648" i="5"/>
  <c r="M648" i="5"/>
  <c r="P647" i="5"/>
  <c r="O647" i="5"/>
  <c r="M647" i="5"/>
  <c r="P646" i="5"/>
  <c r="O646" i="5"/>
  <c r="M646" i="5"/>
  <c r="P645" i="5"/>
  <c r="O645" i="5"/>
  <c r="M645" i="5"/>
  <c r="P644" i="5"/>
  <c r="O644" i="5"/>
  <c r="M644" i="5"/>
  <c r="P643" i="5"/>
  <c r="O643" i="5"/>
  <c r="M643" i="5"/>
  <c r="P642" i="5"/>
  <c r="O642" i="5"/>
  <c r="M642" i="5"/>
  <c r="P641" i="5"/>
  <c r="O641" i="5"/>
  <c r="M641" i="5"/>
  <c r="P640" i="5"/>
  <c r="O640" i="5"/>
  <c r="M640" i="5"/>
  <c r="P639" i="5"/>
  <c r="O639" i="5"/>
  <c r="M639" i="5"/>
  <c r="P638" i="5"/>
  <c r="O638" i="5"/>
  <c r="M638" i="5"/>
  <c r="P637" i="5"/>
  <c r="O637" i="5"/>
  <c r="M637" i="5"/>
  <c r="P636" i="5"/>
  <c r="O636" i="5"/>
  <c r="M636" i="5"/>
  <c r="P635" i="5"/>
  <c r="O635" i="5"/>
  <c r="M635" i="5"/>
  <c r="P634" i="5"/>
  <c r="O634" i="5"/>
  <c r="M634" i="5"/>
  <c r="P633" i="5"/>
  <c r="O633" i="5"/>
  <c r="M633" i="5"/>
  <c r="P632" i="5"/>
  <c r="O632" i="5"/>
  <c r="M632" i="5"/>
  <c r="P631" i="5"/>
  <c r="O631" i="5"/>
  <c r="M631" i="5"/>
  <c r="P630" i="5"/>
  <c r="O630" i="5"/>
  <c r="M630" i="5"/>
  <c r="P629" i="5"/>
  <c r="O629" i="5"/>
  <c r="M629" i="5"/>
  <c r="P628" i="5"/>
  <c r="O628" i="5"/>
  <c r="M628" i="5"/>
  <c r="P627" i="5"/>
  <c r="O627" i="5"/>
  <c r="M627" i="5"/>
  <c r="P626" i="5"/>
  <c r="O626" i="5"/>
  <c r="M626" i="5"/>
  <c r="P625" i="5"/>
  <c r="O625" i="5"/>
  <c r="M625" i="5"/>
  <c r="P624" i="5"/>
  <c r="O624" i="5"/>
  <c r="M624" i="5"/>
  <c r="P623" i="5"/>
  <c r="O623" i="5"/>
  <c r="M623" i="5"/>
  <c r="P622" i="5"/>
  <c r="O622" i="5"/>
  <c r="M622" i="5"/>
  <c r="P621" i="5"/>
  <c r="O621" i="5"/>
  <c r="M621" i="5"/>
  <c r="P620" i="5"/>
  <c r="O620" i="5"/>
  <c r="M620" i="5"/>
  <c r="P619" i="5"/>
  <c r="O619" i="5"/>
  <c r="M619" i="5"/>
  <c r="P618" i="5"/>
  <c r="O618" i="5"/>
  <c r="M618" i="5"/>
  <c r="P617" i="5"/>
  <c r="O617" i="5"/>
  <c r="M617" i="5"/>
  <c r="P616" i="5"/>
  <c r="O616" i="5"/>
  <c r="M616" i="5"/>
  <c r="P615" i="5"/>
  <c r="O615" i="5"/>
  <c r="M615" i="5"/>
  <c r="P614" i="5"/>
  <c r="O614" i="5"/>
  <c r="M614" i="5"/>
  <c r="P613" i="5"/>
  <c r="O613" i="5"/>
  <c r="M613" i="5"/>
  <c r="P612" i="5"/>
  <c r="O612" i="5"/>
  <c r="M612" i="5"/>
  <c r="P611" i="5"/>
  <c r="O611" i="5"/>
  <c r="M611" i="5"/>
  <c r="P610" i="5"/>
  <c r="O610" i="5"/>
  <c r="M610" i="5"/>
  <c r="P609" i="5"/>
  <c r="O609" i="5"/>
  <c r="M609" i="5"/>
  <c r="P608" i="5"/>
  <c r="O608" i="5"/>
  <c r="M608" i="5"/>
  <c r="P607" i="5"/>
  <c r="O607" i="5"/>
  <c r="M607" i="5"/>
  <c r="P606" i="5"/>
  <c r="O606" i="5"/>
  <c r="M606" i="5"/>
  <c r="P605" i="5"/>
  <c r="O605" i="5"/>
  <c r="M605" i="5"/>
  <c r="P604" i="5"/>
  <c r="O604" i="5"/>
  <c r="M604" i="5"/>
  <c r="P603" i="5"/>
  <c r="O603" i="5"/>
  <c r="M603" i="5"/>
  <c r="P602" i="5"/>
  <c r="O602" i="5"/>
  <c r="M602" i="5"/>
  <c r="P601" i="5"/>
  <c r="O601" i="5"/>
  <c r="M601" i="5"/>
  <c r="P600" i="5"/>
  <c r="O600" i="5"/>
  <c r="M600" i="5"/>
  <c r="P599" i="5"/>
  <c r="O599" i="5"/>
  <c r="M599" i="5"/>
  <c r="P598" i="5"/>
  <c r="O598" i="5"/>
  <c r="M598" i="5"/>
  <c r="P597" i="5"/>
  <c r="O597" i="5"/>
  <c r="M597" i="5"/>
  <c r="P596" i="5"/>
  <c r="O596" i="5"/>
  <c r="M596" i="5"/>
  <c r="P595" i="5"/>
  <c r="O595" i="5"/>
  <c r="M595" i="5"/>
  <c r="P594" i="5"/>
  <c r="O594" i="5"/>
  <c r="M594" i="5"/>
  <c r="P593" i="5"/>
  <c r="O593" i="5"/>
  <c r="M593" i="5"/>
  <c r="P592" i="5"/>
  <c r="O592" i="5"/>
  <c r="M592" i="5"/>
  <c r="P591" i="5"/>
  <c r="O591" i="5"/>
  <c r="M591" i="5"/>
  <c r="P590" i="5"/>
  <c r="O590" i="5"/>
  <c r="M590" i="5"/>
  <c r="P589" i="5"/>
  <c r="O589" i="5"/>
  <c r="M589" i="5"/>
  <c r="P588" i="5"/>
  <c r="O588" i="5"/>
  <c r="M588" i="5"/>
  <c r="P587" i="5"/>
  <c r="O587" i="5"/>
  <c r="M587" i="5"/>
  <c r="P586" i="5"/>
  <c r="O586" i="5"/>
  <c r="M586" i="5"/>
  <c r="P585" i="5"/>
  <c r="O585" i="5"/>
  <c r="M585" i="5"/>
  <c r="P584" i="5"/>
  <c r="O584" i="5"/>
  <c r="M584" i="5"/>
  <c r="P583" i="5"/>
  <c r="O583" i="5"/>
  <c r="M583" i="5"/>
  <c r="P582" i="5"/>
  <c r="O582" i="5"/>
  <c r="M582" i="5"/>
  <c r="P581" i="5"/>
  <c r="O581" i="5"/>
  <c r="M581" i="5"/>
  <c r="P580" i="5"/>
  <c r="O580" i="5"/>
  <c r="M580" i="5"/>
  <c r="P579" i="5"/>
  <c r="O579" i="5"/>
  <c r="M579" i="5"/>
  <c r="P578" i="5"/>
  <c r="O578" i="5"/>
  <c r="M578" i="5"/>
  <c r="P577" i="5"/>
  <c r="O577" i="5"/>
  <c r="M577" i="5"/>
  <c r="P576" i="5"/>
  <c r="O576" i="5"/>
  <c r="M576" i="5"/>
  <c r="P575" i="5"/>
  <c r="O575" i="5"/>
  <c r="M575" i="5"/>
  <c r="P574" i="5"/>
  <c r="O574" i="5"/>
  <c r="M574" i="5"/>
  <c r="P573" i="5"/>
  <c r="O573" i="5"/>
  <c r="M573" i="5"/>
  <c r="P572" i="5"/>
  <c r="O572" i="5"/>
  <c r="M572" i="5"/>
  <c r="P571" i="5"/>
  <c r="O571" i="5"/>
  <c r="M571" i="5"/>
  <c r="P570" i="5"/>
  <c r="O570" i="5"/>
  <c r="M570" i="5"/>
  <c r="P569" i="5"/>
  <c r="O569" i="5"/>
  <c r="M569" i="5"/>
  <c r="P568" i="5"/>
  <c r="O568" i="5"/>
  <c r="M568" i="5"/>
  <c r="P567" i="5"/>
  <c r="O567" i="5"/>
  <c r="M567" i="5"/>
  <c r="P566" i="5"/>
  <c r="O566" i="5"/>
  <c r="M566" i="5"/>
  <c r="P565" i="5"/>
  <c r="O565" i="5"/>
  <c r="M565" i="5"/>
  <c r="P564" i="5"/>
  <c r="O564" i="5"/>
  <c r="M564" i="5"/>
  <c r="P563" i="5"/>
  <c r="O563" i="5"/>
  <c r="M563" i="5"/>
  <c r="P562" i="5"/>
  <c r="O562" i="5"/>
  <c r="M562" i="5"/>
  <c r="P561" i="5"/>
  <c r="O561" i="5"/>
  <c r="M561" i="5"/>
  <c r="P560" i="5"/>
  <c r="O560" i="5"/>
  <c r="M560" i="5"/>
  <c r="P559" i="5"/>
  <c r="O559" i="5"/>
  <c r="M559" i="5"/>
  <c r="P558" i="5"/>
  <c r="O558" i="5"/>
  <c r="M558" i="5"/>
  <c r="P557" i="5"/>
  <c r="O557" i="5"/>
  <c r="M557" i="5"/>
  <c r="P556" i="5"/>
  <c r="O556" i="5"/>
  <c r="M556" i="5"/>
  <c r="P555" i="5"/>
  <c r="O555" i="5"/>
  <c r="M555" i="5"/>
  <c r="P554" i="5"/>
  <c r="O554" i="5"/>
  <c r="M554" i="5"/>
  <c r="P553" i="5"/>
  <c r="O553" i="5"/>
  <c r="M553" i="5"/>
  <c r="P552" i="5"/>
  <c r="O552" i="5"/>
  <c r="M552" i="5"/>
  <c r="P551" i="5"/>
  <c r="O551" i="5"/>
  <c r="M551" i="5"/>
  <c r="P550" i="5"/>
  <c r="O550" i="5"/>
  <c r="M550" i="5"/>
  <c r="P549" i="5"/>
  <c r="O549" i="5"/>
  <c r="M549" i="5"/>
  <c r="P548" i="5"/>
  <c r="O548" i="5"/>
  <c r="M548" i="5"/>
  <c r="P547" i="5"/>
  <c r="O547" i="5"/>
  <c r="M547" i="5"/>
  <c r="P546" i="5"/>
  <c r="O546" i="5"/>
  <c r="M546" i="5"/>
  <c r="P545" i="5"/>
  <c r="O545" i="5"/>
  <c r="M545" i="5"/>
  <c r="P544" i="5"/>
  <c r="O544" i="5"/>
  <c r="M544" i="5"/>
  <c r="P543" i="5"/>
  <c r="O543" i="5"/>
  <c r="M543" i="5"/>
  <c r="P542" i="5"/>
  <c r="O542" i="5"/>
  <c r="M542" i="5"/>
  <c r="P541" i="5"/>
  <c r="O541" i="5"/>
  <c r="M541" i="5"/>
  <c r="P540" i="5"/>
  <c r="O540" i="5"/>
  <c r="M540" i="5"/>
  <c r="P539" i="5"/>
  <c r="O539" i="5"/>
  <c r="M539" i="5"/>
  <c r="P538" i="5"/>
  <c r="O538" i="5"/>
  <c r="M538" i="5"/>
  <c r="P537" i="5"/>
  <c r="O537" i="5"/>
  <c r="M537" i="5"/>
  <c r="P536" i="5"/>
  <c r="O536" i="5"/>
  <c r="M536" i="5"/>
  <c r="P535" i="5"/>
  <c r="O535" i="5"/>
  <c r="M535" i="5"/>
  <c r="P534" i="5"/>
  <c r="O534" i="5"/>
  <c r="M534" i="5"/>
  <c r="P533" i="5"/>
  <c r="O533" i="5"/>
  <c r="M533" i="5"/>
  <c r="P532" i="5"/>
  <c r="O532" i="5"/>
  <c r="M532" i="5"/>
  <c r="P531" i="5"/>
  <c r="O531" i="5"/>
  <c r="M531" i="5"/>
  <c r="P530" i="5"/>
  <c r="O530" i="5"/>
  <c r="M530" i="5"/>
  <c r="P529" i="5"/>
  <c r="O529" i="5"/>
  <c r="M529" i="5"/>
  <c r="P528" i="5"/>
  <c r="O528" i="5"/>
  <c r="M528" i="5"/>
  <c r="P527" i="5"/>
  <c r="O527" i="5"/>
  <c r="M527" i="5"/>
  <c r="P526" i="5"/>
  <c r="O526" i="5"/>
  <c r="M526" i="5"/>
  <c r="P525" i="5"/>
  <c r="O525" i="5"/>
  <c r="M525" i="5"/>
  <c r="P524" i="5"/>
  <c r="O524" i="5"/>
  <c r="M524" i="5"/>
  <c r="P523" i="5"/>
  <c r="O523" i="5"/>
  <c r="M523" i="5"/>
  <c r="P522" i="5"/>
  <c r="O522" i="5"/>
  <c r="M522" i="5"/>
  <c r="P521" i="5"/>
  <c r="O521" i="5"/>
  <c r="M521" i="5"/>
  <c r="P520" i="5"/>
  <c r="O520" i="5"/>
  <c r="M520" i="5"/>
  <c r="P519" i="5"/>
  <c r="O519" i="5"/>
  <c r="M519" i="5"/>
  <c r="P518" i="5"/>
  <c r="O518" i="5"/>
  <c r="M518" i="5"/>
  <c r="P517" i="5"/>
  <c r="O517" i="5"/>
  <c r="M517" i="5"/>
  <c r="P516" i="5"/>
  <c r="O516" i="5"/>
  <c r="M516" i="5"/>
  <c r="P515" i="5"/>
  <c r="O515" i="5"/>
  <c r="M515" i="5"/>
  <c r="P514" i="5"/>
  <c r="O514" i="5"/>
  <c r="M514" i="5"/>
  <c r="P513" i="5"/>
  <c r="O513" i="5"/>
  <c r="M513" i="5"/>
  <c r="P512" i="5"/>
  <c r="O512" i="5"/>
  <c r="M512" i="5"/>
  <c r="P511" i="5"/>
  <c r="O511" i="5"/>
  <c r="M511" i="5"/>
  <c r="P510" i="5"/>
  <c r="O510" i="5"/>
  <c r="M510" i="5"/>
  <c r="P509" i="5"/>
  <c r="O509" i="5"/>
  <c r="M509" i="5"/>
  <c r="P508" i="5"/>
  <c r="O508" i="5"/>
  <c r="M508" i="5"/>
  <c r="P507" i="5"/>
  <c r="O507" i="5"/>
  <c r="M507" i="5"/>
  <c r="P506" i="5"/>
  <c r="O506" i="5"/>
  <c r="M506" i="5"/>
  <c r="P505" i="5"/>
  <c r="O505" i="5"/>
  <c r="M505" i="5"/>
  <c r="P504" i="5"/>
  <c r="O504" i="5"/>
  <c r="M504" i="5"/>
  <c r="P503" i="5"/>
  <c r="O503" i="5"/>
  <c r="M503" i="5"/>
  <c r="P502" i="5"/>
  <c r="O502" i="5"/>
  <c r="M502" i="5"/>
  <c r="P501" i="5"/>
  <c r="O501" i="5"/>
  <c r="M501" i="5"/>
  <c r="P500" i="5"/>
  <c r="O500" i="5"/>
  <c r="M500" i="5"/>
  <c r="P499" i="5"/>
  <c r="O499" i="5"/>
  <c r="M499" i="5"/>
  <c r="P498" i="5"/>
  <c r="O498" i="5"/>
  <c r="M498" i="5"/>
  <c r="P497" i="5"/>
  <c r="O497" i="5"/>
  <c r="M497" i="5"/>
  <c r="P496" i="5"/>
  <c r="O496" i="5"/>
  <c r="M496" i="5"/>
  <c r="P495" i="5"/>
  <c r="O495" i="5"/>
  <c r="M495" i="5"/>
  <c r="P494" i="5"/>
  <c r="O494" i="5"/>
  <c r="M494" i="5"/>
  <c r="P493" i="5"/>
  <c r="O493" i="5"/>
  <c r="M493" i="5"/>
  <c r="P492" i="5"/>
  <c r="O492" i="5"/>
  <c r="M492" i="5"/>
  <c r="P491" i="5"/>
  <c r="O491" i="5"/>
  <c r="M491" i="5"/>
  <c r="P490" i="5"/>
  <c r="O490" i="5"/>
  <c r="M490" i="5"/>
  <c r="P489" i="5"/>
  <c r="O489" i="5"/>
  <c r="M489" i="5"/>
  <c r="P488" i="5"/>
  <c r="O488" i="5"/>
  <c r="M488" i="5"/>
  <c r="P487" i="5"/>
  <c r="O487" i="5"/>
  <c r="M487" i="5"/>
  <c r="P486" i="5"/>
  <c r="O486" i="5"/>
  <c r="M486" i="5"/>
  <c r="P485" i="5"/>
  <c r="O485" i="5"/>
  <c r="M485" i="5"/>
  <c r="P484" i="5"/>
  <c r="O484" i="5"/>
  <c r="M484" i="5"/>
  <c r="P483" i="5"/>
  <c r="O483" i="5"/>
  <c r="M483" i="5"/>
  <c r="P482" i="5"/>
  <c r="O482" i="5"/>
  <c r="M482" i="5"/>
  <c r="P481" i="5"/>
  <c r="O481" i="5"/>
  <c r="M481" i="5"/>
  <c r="P480" i="5"/>
  <c r="O480" i="5"/>
  <c r="M480" i="5"/>
  <c r="P479" i="5"/>
  <c r="O479" i="5"/>
  <c r="M479" i="5"/>
  <c r="P478" i="5"/>
  <c r="O478" i="5"/>
  <c r="M478" i="5"/>
  <c r="P477" i="5"/>
  <c r="O477" i="5"/>
  <c r="M477" i="5"/>
  <c r="P476" i="5"/>
  <c r="O476" i="5"/>
  <c r="M476" i="5"/>
  <c r="P475" i="5"/>
  <c r="O475" i="5"/>
  <c r="M475" i="5"/>
  <c r="P474" i="5"/>
  <c r="O474" i="5"/>
  <c r="M474" i="5"/>
  <c r="P473" i="5"/>
  <c r="O473" i="5"/>
  <c r="M473" i="5"/>
  <c r="P472" i="5"/>
  <c r="O472" i="5"/>
  <c r="M472" i="5"/>
  <c r="P471" i="5"/>
  <c r="O471" i="5"/>
  <c r="M471" i="5"/>
  <c r="P470" i="5"/>
  <c r="O470" i="5"/>
  <c r="M470" i="5"/>
  <c r="P469" i="5"/>
  <c r="O469" i="5"/>
  <c r="M469" i="5"/>
  <c r="P468" i="5"/>
  <c r="O468" i="5"/>
  <c r="M468" i="5"/>
  <c r="P467" i="5"/>
  <c r="O467" i="5"/>
  <c r="M467" i="5"/>
  <c r="P466" i="5"/>
  <c r="O466" i="5"/>
  <c r="M466" i="5"/>
  <c r="P465" i="5"/>
  <c r="O465" i="5"/>
  <c r="M465" i="5"/>
  <c r="P464" i="5"/>
  <c r="O464" i="5"/>
  <c r="M464" i="5"/>
  <c r="P463" i="5"/>
  <c r="O463" i="5"/>
  <c r="M463" i="5"/>
  <c r="P462" i="5"/>
  <c r="O462" i="5"/>
  <c r="M462" i="5"/>
  <c r="P461" i="5"/>
  <c r="O461" i="5"/>
  <c r="M461" i="5"/>
  <c r="P460" i="5"/>
  <c r="O460" i="5"/>
  <c r="M460" i="5"/>
  <c r="P459" i="5"/>
  <c r="O459" i="5"/>
  <c r="M459" i="5"/>
  <c r="P458" i="5"/>
  <c r="O458" i="5"/>
  <c r="M458" i="5"/>
  <c r="P457" i="5"/>
  <c r="O457" i="5"/>
  <c r="M457" i="5"/>
  <c r="P456" i="5"/>
  <c r="O456" i="5"/>
  <c r="M456" i="5"/>
  <c r="P455" i="5"/>
  <c r="O455" i="5"/>
  <c r="M455" i="5"/>
  <c r="P454" i="5"/>
  <c r="O454" i="5"/>
  <c r="M454" i="5"/>
  <c r="P453" i="5"/>
  <c r="O453" i="5"/>
  <c r="M453" i="5"/>
  <c r="P452" i="5"/>
  <c r="O452" i="5"/>
  <c r="M452" i="5"/>
  <c r="P451" i="5"/>
  <c r="O451" i="5"/>
  <c r="M451" i="5"/>
  <c r="P450" i="5"/>
  <c r="O450" i="5"/>
  <c r="M450" i="5"/>
  <c r="P449" i="5"/>
  <c r="O449" i="5"/>
  <c r="M449" i="5"/>
  <c r="P448" i="5"/>
  <c r="O448" i="5"/>
  <c r="M448" i="5"/>
  <c r="P447" i="5"/>
  <c r="O447" i="5"/>
  <c r="M447" i="5"/>
  <c r="P446" i="5"/>
  <c r="O446" i="5"/>
  <c r="M446" i="5"/>
  <c r="P445" i="5"/>
  <c r="O445" i="5"/>
  <c r="M445" i="5"/>
  <c r="P444" i="5"/>
  <c r="O444" i="5"/>
  <c r="M444" i="5"/>
  <c r="P443" i="5"/>
  <c r="O443" i="5"/>
  <c r="M443" i="5"/>
  <c r="P442" i="5"/>
  <c r="O442" i="5"/>
  <c r="M442" i="5"/>
  <c r="P441" i="5"/>
  <c r="O441" i="5"/>
  <c r="M441" i="5"/>
  <c r="P440" i="5"/>
  <c r="O440" i="5"/>
  <c r="M440" i="5"/>
  <c r="P439" i="5"/>
  <c r="O439" i="5"/>
  <c r="M439" i="5"/>
  <c r="P438" i="5"/>
  <c r="O438" i="5"/>
  <c r="M438" i="5"/>
  <c r="P437" i="5"/>
  <c r="O437" i="5"/>
  <c r="M437" i="5"/>
  <c r="P436" i="5"/>
  <c r="O436" i="5"/>
  <c r="M436" i="5"/>
  <c r="P435" i="5"/>
  <c r="O435" i="5"/>
  <c r="M435" i="5"/>
  <c r="P434" i="5"/>
  <c r="O434" i="5"/>
  <c r="M434" i="5"/>
  <c r="P433" i="5"/>
  <c r="O433" i="5"/>
  <c r="M433" i="5"/>
  <c r="P432" i="5"/>
  <c r="O432" i="5"/>
  <c r="M432" i="5"/>
  <c r="P431" i="5"/>
  <c r="O431" i="5"/>
  <c r="M431" i="5"/>
  <c r="P430" i="5"/>
  <c r="O430" i="5"/>
  <c r="M430" i="5"/>
  <c r="P429" i="5"/>
  <c r="O429" i="5"/>
  <c r="M429" i="5"/>
  <c r="P428" i="5"/>
  <c r="O428" i="5"/>
  <c r="M428" i="5"/>
  <c r="P427" i="5"/>
  <c r="O427" i="5"/>
  <c r="M427" i="5"/>
  <c r="P426" i="5"/>
  <c r="O426" i="5"/>
  <c r="M426" i="5"/>
  <c r="P425" i="5"/>
  <c r="O425" i="5"/>
  <c r="M425" i="5"/>
  <c r="P424" i="5"/>
  <c r="O424" i="5"/>
  <c r="M424" i="5"/>
  <c r="P423" i="5"/>
  <c r="O423" i="5"/>
  <c r="M423" i="5"/>
  <c r="P422" i="5"/>
  <c r="O422" i="5"/>
  <c r="M422" i="5"/>
  <c r="P421" i="5"/>
  <c r="O421" i="5"/>
  <c r="M421" i="5"/>
  <c r="P420" i="5"/>
  <c r="O420" i="5"/>
  <c r="M420" i="5"/>
  <c r="P419" i="5"/>
  <c r="O419" i="5"/>
  <c r="M419" i="5"/>
  <c r="P418" i="5"/>
  <c r="O418" i="5"/>
  <c r="M418" i="5"/>
  <c r="P417" i="5"/>
  <c r="O417" i="5"/>
  <c r="M417" i="5"/>
  <c r="P416" i="5"/>
  <c r="O416" i="5"/>
  <c r="M416" i="5"/>
  <c r="P415" i="5"/>
  <c r="O415" i="5"/>
  <c r="M415" i="5"/>
  <c r="P414" i="5"/>
  <c r="O414" i="5"/>
  <c r="M414" i="5"/>
  <c r="P413" i="5"/>
  <c r="O413" i="5"/>
  <c r="M413" i="5"/>
  <c r="P412" i="5"/>
  <c r="O412" i="5"/>
  <c r="M412" i="5"/>
  <c r="P411" i="5"/>
  <c r="O411" i="5"/>
  <c r="M411" i="5"/>
  <c r="P410" i="5"/>
  <c r="O410" i="5"/>
  <c r="M410" i="5"/>
  <c r="P409" i="5"/>
  <c r="O409" i="5"/>
  <c r="M409" i="5"/>
  <c r="P408" i="5"/>
  <c r="O408" i="5"/>
  <c r="M408" i="5"/>
  <c r="P407" i="5"/>
  <c r="O407" i="5"/>
  <c r="M407" i="5"/>
  <c r="P406" i="5"/>
  <c r="O406" i="5"/>
  <c r="M406" i="5"/>
  <c r="P405" i="5"/>
  <c r="O405" i="5"/>
  <c r="M405" i="5"/>
  <c r="P404" i="5"/>
  <c r="O404" i="5"/>
  <c r="M404" i="5"/>
  <c r="P403" i="5"/>
  <c r="O403" i="5"/>
  <c r="M403" i="5"/>
  <c r="P402" i="5"/>
  <c r="O402" i="5"/>
  <c r="M402" i="5"/>
  <c r="P401" i="5"/>
  <c r="O401" i="5"/>
  <c r="M401" i="5"/>
  <c r="P400" i="5"/>
  <c r="O400" i="5"/>
  <c r="M400" i="5"/>
  <c r="P399" i="5"/>
  <c r="O399" i="5"/>
  <c r="M399" i="5"/>
  <c r="P398" i="5"/>
  <c r="O398" i="5"/>
  <c r="M398" i="5"/>
  <c r="P397" i="5"/>
  <c r="O397" i="5"/>
  <c r="M397" i="5"/>
  <c r="P396" i="5"/>
  <c r="O396" i="5"/>
  <c r="M396" i="5"/>
  <c r="P395" i="5"/>
  <c r="O395" i="5"/>
  <c r="M395" i="5"/>
  <c r="P394" i="5"/>
  <c r="O394" i="5"/>
  <c r="M394" i="5"/>
  <c r="P393" i="5"/>
  <c r="O393" i="5"/>
  <c r="M393" i="5"/>
  <c r="P392" i="5"/>
  <c r="O392" i="5"/>
  <c r="M392" i="5"/>
  <c r="P391" i="5"/>
  <c r="O391" i="5"/>
  <c r="M391" i="5"/>
  <c r="P390" i="5"/>
  <c r="O390" i="5"/>
  <c r="M390" i="5"/>
  <c r="P389" i="5"/>
  <c r="O389" i="5"/>
  <c r="M389" i="5"/>
  <c r="P388" i="5"/>
  <c r="O388" i="5"/>
  <c r="M388" i="5"/>
  <c r="P387" i="5"/>
  <c r="O387" i="5"/>
  <c r="M387" i="5"/>
  <c r="P386" i="5"/>
  <c r="O386" i="5"/>
  <c r="M386" i="5"/>
  <c r="P385" i="5"/>
  <c r="O385" i="5"/>
  <c r="M385" i="5"/>
  <c r="P384" i="5"/>
  <c r="O384" i="5"/>
  <c r="M384" i="5"/>
  <c r="P383" i="5"/>
  <c r="O383" i="5"/>
  <c r="M383" i="5"/>
  <c r="P382" i="5"/>
  <c r="O382" i="5"/>
  <c r="M382" i="5"/>
  <c r="P381" i="5"/>
  <c r="O381" i="5"/>
  <c r="M381" i="5"/>
  <c r="P380" i="5"/>
  <c r="O380" i="5"/>
  <c r="M380" i="5"/>
  <c r="P379" i="5"/>
  <c r="O379" i="5"/>
  <c r="M379" i="5"/>
  <c r="P378" i="5"/>
  <c r="O378" i="5"/>
  <c r="M378" i="5"/>
  <c r="P377" i="5"/>
  <c r="O377" i="5"/>
  <c r="M377" i="5"/>
  <c r="P376" i="5"/>
  <c r="O376" i="5"/>
  <c r="M376" i="5"/>
  <c r="P375" i="5"/>
  <c r="O375" i="5"/>
  <c r="M375" i="5"/>
  <c r="P374" i="5"/>
  <c r="O374" i="5"/>
  <c r="M374" i="5"/>
  <c r="P373" i="5"/>
  <c r="O373" i="5"/>
  <c r="M373" i="5"/>
  <c r="P372" i="5"/>
  <c r="O372" i="5"/>
  <c r="M372" i="5"/>
  <c r="P371" i="5"/>
  <c r="O371" i="5"/>
  <c r="M371" i="5"/>
  <c r="P370" i="5"/>
  <c r="O370" i="5"/>
  <c r="M370" i="5"/>
  <c r="P369" i="5"/>
  <c r="O369" i="5"/>
  <c r="M369" i="5"/>
  <c r="P368" i="5"/>
  <c r="O368" i="5"/>
  <c r="M368" i="5"/>
  <c r="P367" i="5"/>
  <c r="O367" i="5"/>
  <c r="M367" i="5"/>
  <c r="P366" i="5"/>
  <c r="O366" i="5"/>
  <c r="M366" i="5"/>
  <c r="P365" i="5"/>
  <c r="O365" i="5"/>
  <c r="M365" i="5"/>
  <c r="P364" i="5"/>
  <c r="O364" i="5"/>
  <c r="M364" i="5"/>
  <c r="P363" i="5"/>
  <c r="O363" i="5"/>
  <c r="M363" i="5"/>
  <c r="P362" i="5"/>
  <c r="O362" i="5"/>
  <c r="M362" i="5"/>
  <c r="P361" i="5"/>
  <c r="O361" i="5"/>
  <c r="M361" i="5"/>
  <c r="P360" i="5"/>
  <c r="O360" i="5"/>
  <c r="M360" i="5"/>
  <c r="P359" i="5"/>
  <c r="O359" i="5"/>
  <c r="M359" i="5"/>
  <c r="P358" i="5"/>
  <c r="O358" i="5"/>
  <c r="M358" i="5"/>
  <c r="P357" i="5"/>
  <c r="O357" i="5"/>
  <c r="M357" i="5"/>
  <c r="P356" i="5"/>
  <c r="O356" i="5"/>
  <c r="M356" i="5"/>
  <c r="P355" i="5"/>
  <c r="O355" i="5"/>
  <c r="M355" i="5"/>
  <c r="P354" i="5"/>
  <c r="O354" i="5"/>
  <c r="M354" i="5"/>
  <c r="P353" i="5"/>
  <c r="O353" i="5"/>
  <c r="M353" i="5"/>
  <c r="P352" i="5"/>
  <c r="O352" i="5"/>
  <c r="M352" i="5"/>
  <c r="P351" i="5"/>
  <c r="O351" i="5"/>
  <c r="M351" i="5"/>
  <c r="P350" i="5"/>
  <c r="O350" i="5"/>
  <c r="M350" i="5"/>
  <c r="P349" i="5"/>
  <c r="O349" i="5"/>
  <c r="M349" i="5"/>
  <c r="P348" i="5"/>
  <c r="O348" i="5"/>
  <c r="M348" i="5"/>
  <c r="P347" i="5"/>
  <c r="O347" i="5"/>
  <c r="M347" i="5"/>
  <c r="P346" i="5"/>
  <c r="O346" i="5"/>
  <c r="M346" i="5"/>
  <c r="P345" i="5"/>
  <c r="O345" i="5"/>
  <c r="M345" i="5"/>
  <c r="P344" i="5"/>
  <c r="O344" i="5"/>
  <c r="M344" i="5"/>
  <c r="P343" i="5"/>
  <c r="O343" i="5"/>
  <c r="M343" i="5"/>
  <c r="P342" i="5"/>
  <c r="O342" i="5"/>
  <c r="M342" i="5"/>
  <c r="P341" i="5"/>
  <c r="O341" i="5"/>
  <c r="M341" i="5"/>
  <c r="P340" i="5"/>
  <c r="O340" i="5"/>
  <c r="M340" i="5"/>
  <c r="P339" i="5"/>
  <c r="O339" i="5"/>
  <c r="M339" i="5"/>
  <c r="P338" i="5"/>
  <c r="O338" i="5"/>
  <c r="M338" i="5"/>
  <c r="P337" i="5"/>
  <c r="O337" i="5"/>
  <c r="M337" i="5"/>
  <c r="P336" i="5"/>
  <c r="O336" i="5"/>
  <c r="M336" i="5"/>
  <c r="P335" i="5"/>
  <c r="O335" i="5"/>
  <c r="M335" i="5"/>
  <c r="P334" i="5"/>
  <c r="O334" i="5"/>
  <c r="M334" i="5"/>
  <c r="P333" i="5"/>
  <c r="O333" i="5"/>
  <c r="M333" i="5"/>
  <c r="P332" i="5"/>
  <c r="O332" i="5"/>
  <c r="M332" i="5"/>
  <c r="P331" i="5"/>
  <c r="O331" i="5"/>
  <c r="M331" i="5"/>
  <c r="P330" i="5"/>
  <c r="O330" i="5"/>
  <c r="M330" i="5"/>
  <c r="P329" i="5"/>
  <c r="O329" i="5"/>
  <c r="M329" i="5"/>
  <c r="P328" i="5"/>
  <c r="O328" i="5"/>
  <c r="M328" i="5"/>
  <c r="P327" i="5"/>
  <c r="O327" i="5"/>
  <c r="M327" i="5"/>
  <c r="P326" i="5"/>
  <c r="O326" i="5"/>
  <c r="M326" i="5"/>
  <c r="P325" i="5"/>
  <c r="O325" i="5"/>
  <c r="M325" i="5"/>
  <c r="P324" i="5"/>
  <c r="O324" i="5"/>
  <c r="M324" i="5"/>
  <c r="P323" i="5"/>
  <c r="O323" i="5"/>
  <c r="M323" i="5"/>
  <c r="P322" i="5"/>
  <c r="O322" i="5"/>
  <c r="M322" i="5"/>
  <c r="P321" i="5"/>
  <c r="O321" i="5"/>
  <c r="M321" i="5"/>
  <c r="P320" i="5"/>
  <c r="O320" i="5"/>
  <c r="M320" i="5"/>
  <c r="P319" i="5"/>
  <c r="O319" i="5"/>
  <c r="M319" i="5"/>
  <c r="P318" i="5"/>
  <c r="O318" i="5"/>
  <c r="M318" i="5"/>
  <c r="P317" i="5"/>
  <c r="O317" i="5"/>
  <c r="M317" i="5"/>
  <c r="P316" i="5"/>
  <c r="O316" i="5"/>
  <c r="M316" i="5"/>
  <c r="P315" i="5"/>
  <c r="O315" i="5"/>
  <c r="M315" i="5"/>
  <c r="P314" i="5"/>
  <c r="O314" i="5"/>
  <c r="M314" i="5"/>
  <c r="P313" i="5"/>
  <c r="O313" i="5"/>
  <c r="M313" i="5"/>
  <c r="P312" i="5"/>
  <c r="O312" i="5"/>
  <c r="M312" i="5"/>
  <c r="P311" i="5"/>
  <c r="O311" i="5"/>
  <c r="M311" i="5"/>
  <c r="P310" i="5"/>
  <c r="O310" i="5"/>
  <c r="M310" i="5"/>
  <c r="P309" i="5"/>
  <c r="O309" i="5"/>
  <c r="M309" i="5"/>
  <c r="P308" i="5"/>
  <c r="O308" i="5"/>
  <c r="M308" i="5"/>
  <c r="P307" i="5"/>
  <c r="O307" i="5"/>
  <c r="M307" i="5"/>
  <c r="P306" i="5"/>
  <c r="O306" i="5"/>
  <c r="M306" i="5"/>
  <c r="P305" i="5"/>
  <c r="O305" i="5"/>
  <c r="M305" i="5"/>
  <c r="P304" i="5"/>
  <c r="O304" i="5"/>
  <c r="M304" i="5"/>
  <c r="P303" i="5"/>
  <c r="O303" i="5"/>
  <c r="M303" i="5"/>
  <c r="P302" i="5"/>
  <c r="O302" i="5"/>
  <c r="M302" i="5"/>
  <c r="P301" i="5"/>
  <c r="O301" i="5"/>
  <c r="M301" i="5"/>
  <c r="P300" i="5"/>
  <c r="O300" i="5"/>
  <c r="M300" i="5"/>
  <c r="P299" i="5"/>
  <c r="O299" i="5"/>
  <c r="M299" i="5"/>
  <c r="P298" i="5"/>
  <c r="O298" i="5"/>
  <c r="M298" i="5"/>
  <c r="P297" i="5"/>
  <c r="O297" i="5"/>
  <c r="M297" i="5"/>
  <c r="P296" i="5"/>
  <c r="O296" i="5"/>
  <c r="M296" i="5"/>
  <c r="P295" i="5"/>
  <c r="O295" i="5"/>
  <c r="M295" i="5"/>
  <c r="P294" i="5"/>
  <c r="O294" i="5"/>
  <c r="M294" i="5"/>
  <c r="P293" i="5"/>
  <c r="O293" i="5"/>
  <c r="M293" i="5"/>
  <c r="P292" i="5"/>
  <c r="O292" i="5"/>
  <c r="M292" i="5"/>
  <c r="P291" i="5"/>
  <c r="O291" i="5"/>
  <c r="M291" i="5"/>
  <c r="P290" i="5"/>
  <c r="O290" i="5"/>
  <c r="M290" i="5"/>
  <c r="P289" i="5"/>
  <c r="O289" i="5"/>
  <c r="M289" i="5"/>
  <c r="P288" i="5"/>
  <c r="O288" i="5"/>
  <c r="M288" i="5"/>
  <c r="P287" i="5"/>
  <c r="O287" i="5"/>
  <c r="M287" i="5"/>
  <c r="P286" i="5"/>
  <c r="O286" i="5"/>
  <c r="M286" i="5"/>
  <c r="P285" i="5"/>
  <c r="O285" i="5"/>
  <c r="M285" i="5"/>
  <c r="P284" i="5"/>
  <c r="O284" i="5"/>
  <c r="M284" i="5"/>
  <c r="P283" i="5"/>
  <c r="O283" i="5"/>
  <c r="M283" i="5"/>
  <c r="P282" i="5"/>
  <c r="O282" i="5"/>
  <c r="M282" i="5"/>
  <c r="P281" i="5"/>
  <c r="O281" i="5"/>
  <c r="M281" i="5"/>
  <c r="P280" i="5"/>
  <c r="O280" i="5"/>
  <c r="M280" i="5"/>
  <c r="P279" i="5"/>
  <c r="O279" i="5"/>
  <c r="M279" i="5"/>
  <c r="P278" i="5"/>
  <c r="O278" i="5"/>
  <c r="M278" i="5"/>
  <c r="P277" i="5"/>
  <c r="O277" i="5"/>
  <c r="M277" i="5"/>
  <c r="P276" i="5"/>
  <c r="O276" i="5"/>
  <c r="M276" i="5"/>
  <c r="P275" i="5"/>
  <c r="O275" i="5"/>
  <c r="M275" i="5"/>
  <c r="P274" i="5"/>
  <c r="O274" i="5"/>
  <c r="M274" i="5"/>
  <c r="P273" i="5"/>
  <c r="O273" i="5"/>
  <c r="M273" i="5"/>
  <c r="P272" i="5"/>
  <c r="O272" i="5"/>
  <c r="M272" i="5"/>
  <c r="P271" i="5"/>
  <c r="O271" i="5"/>
  <c r="M271" i="5"/>
  <c r="P270" i="5"/>
  <c r="O270" i="5"/>
  <c r="M270" i="5"/>
  <c r="P269" i="5"/>
  <c r="O269" i="5"/>
  <c r="M269" i="5"/>
  <c r="P268" i="5"/>
  <c r="O268" i="5"/>
  <c r="M268" i="5"/>
  <c r="P267" i="5"/>
  <c r="O267" i="5"/>
  <c r="M267" i="5"/>
  <c r="P266" i="5"/>
  <c r="O266" i="5"/>
  <c r="M266" i="5"/>
  <c r="P265" i="5"/>
  <c r="O265" i="5"/>
  <c r="M265" i="5"/>
  <c r="P264" i="5"/>
  <c r="O264" i="5"/>
  <c r="M264" i="5"/>
  <c r="P263" i="5"/>
  <c r="O263" i="5"/>
  <c r="M263" i="5"/>
  <c r="P262" i="5"/>
  <c r="O262" i="5"/>
  <c r="M262" i="5"/>
  <c r="P261" i="5"/>
  <c r="O261" i="5"/>
  <c r="M261" i="5"/>
  <c r="P260" i="5"/>
  <c r="O260" i="5"/>
  <c r="M260" i="5"/>
  <c r="P259" i="5"/>
  <c r="O259" i="5"/>
  <c r="M259" i="5"/>
  <c r="P258" i="5"/>
  <c r="O258" i="5"/>
  <c r="M258" i="5"/>
  <c r="P257" i="5"/>
  <c r="O257" i="5"/>
  <c r="M257" i="5"/>
  <c r="P256" i="5"/>
  <c r="O256" i="5"/>
  <c r="M256" i="5"/>
  <c r="P255" i="5"/>
  <c r="O255" i="5"/>
  <c r="M255" i="5"/>
  <c r="P254" i="5"/>
  <c r="O254" i="5"/>
  <c r="M254" i="5"/>
  <c r="P253" i="5"/>
  <c r="O253" i="5"/>
  <c r="M253" i="5"/>
  <c r="P252" i="5"/>
  <c r="O252" i="5"/>
  <c r="M252" i="5"/>
  <c r="P251" i="5"/>
  <c r="O251" i="5"/>
  <c r="M251" i="5"/>
  <c r="P250" i="5"/>
  <c r="O250" i="5"/>
  <c r="M250" i="5"/>
  <c r="P249" i="5"/>
  <c r="O249" i="5"/>
  <c r="M249" i="5"/>
  <c r="P248" i="5"/>
  <c r="O248" i="5"/>
  <c r="M248" i="5"/>
  <c r="P247" i="5"/>
  <c r="O247" i="5"/>
  <c r="M247" i="5"/>
  <c r="P246" i="5"/>
  <c r="O246" i="5"/>
  <c r="M246" i="5"/>
  <c r="P245" i="5"/>
  <c r="O245" i="5"/>
  <c r="M245" i="5"/>
  <c r="P244" i="5"/>
  <c r="O244" i="5"/>
  <c r="M244" i="5"/>
  <c r="P243" i="5"/>
  <c r="O243" i="5"/>
  <c r="M243" i="5"/>
  <c r="P242" i="5"/>
  <c r="O242" i="5"/>
  <c r="M242" i="5"/>
  <c r="P241" i="5"/>
  <c r="O241" i="5"/>
  <c r="M241" i="5"/>
  <c r="P240" i="5"/>
  <c r="O240" i="5"/>
  <c r="M240" i="5"/>
  <c r="P239" i="5"/>
  <c r="O239" i="5"/>
  <c r="M239" i="5"/>
  <c r="P238" i="5"/>
  <c r="O238" i="5"/>
  <c r="M238" i="5"/>
  <c r="P237" i="5"/>
  <c r="O237" i="5"/>
  <c r="M237" i="5"/>
  <c r="P236" i="5"/>
  <c r="O236" i="5"/>
  <c r="M236" i="5"/>
  <c r="P235" i="5"/>
  <c r="O235" i="5"/>
  <c r="M235" i="5"/>
  <c r="P234" i="5"/>
  <c r="O234" i="5"/>
  <c r="M234" i="5"/>
  <c r="P233" i="5"/>
  <c r="O233" i="5"/>
  <c r="M233" i="5"/>
  <c r="P232" i="5"/>
  <c r="O232" i="5"/>
  <c r="M232" i="5"/>
  <c r="P231" i="5"/>
  <c r="O231" i="5"/>
  <c r="M231" i="5"/>
  <c r="P230" i="5"/>
  <c r="O230" i="5"/>
  <c r="M230" i="5"/>
  <c r="P229" i="5"/>
  <c r="O229" i="5"/>
  <c r="M229" i="5"/>
  <c r="P228" i="5"/>
  <c r="O228" i="5"/>
  <c r="M228" i="5"/>
  <c r="P227" i="5"/>
  <c r="O227" i="5"/>
  <c r="M227" i="5"/>
  <c r="P226" i="5"/>
  <c r="O226" i="5"/>
  <c r="M226" i="5"/>
  <c r="P225" i="5"/>
  <c r="O225" i="5"/>
  <c r="M225" i="5"/>
  <c r="P224" i="5"/>
  <c r="O224" i="5"/>
  <c r="M224" i="5"/>
  <c r="P223" i="5"/>
  <c r="O223" i="5"/>
  <c r="M223" i="5"/>
  <c r="P222" i="5"/>
  <c r="O222" i="5"/>
  <c r="M222" i="5"/>
  <c r="P221" i="5"/>
  <c r="O221" i="5"/>
  <c r="M221" i="5"/>
  <c r="P220" i="5"/>
  <c r="O220" i="5"/>
  <c r="M220" i="5"/>
  <c r="P219" i="5"/>
  <c r="O219" i="5"/>
  <c r="M219" i="5"/>
  <c r="P218" i="5"/>
  <c r="O218" i="5"/>
  <c r="M218" i="5"/>
  <c r="P217" i="5"/>
  <c r="O217" i="5"/>
  <c r="M217" i="5"/>
  <c r="P216" i="5"/>
  <c r="O216" i="5"/>
  <c r="M216" i="5"/>
  <c r="P215" i="5"/>
  <c r="O215" i="5"/>
  <c r="M215" i="5"/>
  <c r="P214" i="5"/>
  <c r="O214" i="5"/>
  <c r="M214" i="5"/>
  <c r="P213" i="5"/>
  <c r="O213" i="5"/>
  <c r="M213" i="5"/>
  <c r="P212" i="5"/>
  <c r="O212" i="5"/>
  <c r="M212" i="5"/>
  <c r="P211" i="5"/>
  <c r="O211" i="5"/>
  <c r="M211" i="5"/>
  <c r="P210" i="5"/>
  <c r="O210" i="5"/>
  <c r="M210" i="5"/>
  <c r="P209" i="5"/>
  <c r="O209" i="5"/>
  <c r="M209" i="5"/>
  <c r="P208" i="5"/>
  <c r="O208" i="5"/>
  <c r="M208" i="5"/>
  <c r="P207" i="5"/>
  <c r="O207" i="5"/>
  <c r="M207" i="5"/>
  <c r="P206" i="5"/>
  <c r="O206" i="5"/>
  <c r="M206" i="5"/>
  <c r="P205" i="5"/>
  <c r="O205" i="5"/>
  <c r="M205" i="5"/>
  <c r="P204" i="5"/>
  <c r="O204" i="5"/>
  <c r="M204" i="5"/>
  <c r="P203" i="5"/>
  <c r="O203" i="5"/>
  <c r="M203" i="5"/>
  <c r="P202" i="5"/>
  <c r="O202" i="5"/>
  <c r="M202" i="5"/>
  <c r="P201" i="5"/>
  <c r="O201" i="5"/>
  <c r="M201" i="5"/>
  <c r="P200" i="5"/>
  <c r="O200" i="5"/>
  <c r="M200" i="5"/>
  <c r="P199" i="5"/>
  <c r="O199" i="5"/>
  <c r="M199" i="5"/>
  <c r="P198" i="5"/>
  <c r="O198" i="5"/>
  <c r="M198" i="5"/>
  <c r="P197" i="5"/>
  <c r="O197" i="5"/>
  <c r="M197" i="5"/>
  <c r="P196" i="5"/>
  <c r="O196" i="5"/>
  <c r="M196" i="5"/>
  <c r="P195" i="5"/>
  <c r="O195" i="5"/>
  <c r="M195" i="5"/>
  <c r="P194" i="5"/>
  <c r="O194" i="5"/>
  <c r="M194" i="5"/>
  <c r="P193" i="5"/>
  <c r="O193" i="5"/>
  <c r="M193" i="5"/>
  <c r="P192" i="5"/>
  <c r="O192" i="5"/>
  <c r="M192" i="5"/>
  <c r="P191" i="5"/>
  <c r="O191" i="5"/>
  <c r="M191" i="5"/>
  <c r="P190" i="5"/>
  <c r="O190" i="5"/>
  <c r="M190" i="5"/>
  <c r="P189" i="5"/>
  <c r="O189" i="5"/>
  <c r="M189" i="5"/>
  <c r="P188" i="5"/>
  <c r="O188" i="5"/>
  <c r="M188" i="5"/>
  <c r="P187" i="5"/>
  <c r="O187" i="5"/>
  <c r="M187" i="5"/>
  <c r="P186" i="5"/>
  <c r="O186" i="5"/>
  <c r="M186" i="5"/>
  <c r="P185" i="5"/>
  <c r="O185" i="5"/>
  <c r="M185" i="5"/>
  <c r="P184" i="5"/>
  <c r="O184" i="5"/>
  <c r="M184" i="5"/>
  <c r="P183" i="5"/>
  <c r="O183" i="5"/>
  <c r="M183" i="5"/>
  <c r="P182" i="5"/>
  <c r="O182" i="5"/>
  <c r="M182" i="5"/>
  <c r="P181" i="5"/>
  <c r="O181" i="5"/>
  <c r="M181" i="5"/>
  <c r="P180" i="5"/>
  <c r="O180" i="5"/>
  <c r="M180" i="5"/>
  <c r="P179" i="5"/>
  <c r="O179" i="5"/>
  <c r="M179" i="5"/>
  <c r="P178" i="5"/>
  <c r="O178" i="5"/>
  <c r="M178" i="5"/>
  <c r="P177" i="5"/>
  <c r="O177" i="5"/>
  <c r="M177" i="5"/>
  <c r="P176" i="5"/>
  <c r="O176" i="5"/>
  <c r="M176" i="5"/>
  <c r="P175" i="5"/>
  <c r="O175" i="5"/>
  <c r="M175" i="5"/>
  <c r="P174" i="5"/>
  <c r="O174" i="5"/>
  <c r="M174" i="5"/>
  <c r="P173" i="5"/>
  <c r="O173" i="5"/>
  <c r="M173" i="5"/>
  <c r="P172" i="5"/>
  <c r="O172" i="5"/>
  <c r="M172" i="5"/>
  <c r="P171" i="5"/>
  <c r="O171" i="5"/>
  <c r="M171" i="5"/>
  <c r="P170" i="5"/>
  <c r="O170" i="5"/>
  <c r="M170" i="5"/>
  <c r="P169" i="5"/>
  <c r="O169" i="5"/>
  <c r="M169" i="5"/>
  <c r="P168" i="5"/>
  <c r="O168" i="5"/>
  <c r="M168" i="5"/>
  <c r="P167" i="5"/>
  <c r="O167" i="5"/>
  <c r="M167" i="5"/>
  <c r="P166" i="5"/>
  <c r="O166" i="5"/>
  <c r="M166" i="5"/>
  <c r="P165" i="5"/>
  <c r="O165" i="5"/>
  <c r="M165" i="5"/>
  <c r="P164" i="5"/>
  <c r="O164" i="5"/>
  <c r="M164" i="5"/>
  <c r="P163" i="5"/>
  <c r="O163" i="5"/>
  <c r="M163" i="5"/>
  <c r="P162" i="5"/>
  <c r="O162" i="5"/>
  <c r="M162" i="5"/>
  <c r="P161" i="5"/>
  <c r="O161" i="5"/>
  <c r="M161" i="5"/>
  <c r="P160" i="5"/>
  <c r="O160" i="5"/>
  <c r="M160" i="5"/>
  <c r="P159" i="5"/>
  <c r="O159" i="5"/>
  <c r="M159" i="5"/>
  <c r="P158" i="5"/>
  <c r="O158" i="5"/>
  <c r="M158" i="5"/>
  <c r="P157" i="5"/>
  <c r="O157" i="5"/>
  <c r="M157" i="5"/>
  <c r="P156" i="5"/>
  <c r="O156" i="5"/>
  <c r="M156" i="5"/>
  <c r="P155" i="5"/>
  <c r="O155" i="5"/>
  <c r="M155" i="5"/>
  <c r="P154" i="5"/>
  <c r="O154" i="5"/>
  <c r="M154" i="5"/>
  <c r="P153" i="5"/>
  <c r="O153" i="5"/>
  <c r="M153" i="5"/>
  <c r="P152" i="5"/>
  <c r="O152" i="5"/>
  <c r="M152" i="5"/>
  <c r="P151" i="5"/>
  <c r="O151" i="5"/>
  <c r="M151" i="5"/>
  <c r="P150" i="5"/>
  <c r="O150" i="5"/>
  <c r="M150" i="5"/>
  <c r="P149" i="5"/>
  <c r="O149" i="5"/>
  <c r="M149" i="5"/>
  <c r="P148" i="5"/>
  <c r="O148" i="5"/>
  <c r="M148" i="5"/>
  <c r="P147" i="5"/>
  <c r="O147" i="5"/>
  <c r="M147" i="5"/>
  <c r="P146" i="5"/>
  <c r="O146" i="5"/>
  <c r="M146" i="5"/>
  <c r="P145" i="5"/>
  <c r="O145" i="5"/>
  <c r="M145" i="5"/>
  <c r="P144" i="5"/>
  <c r="O144" i="5"/>
  <c r="M144" i="5"/>
  <c r="P143" i="5"/>
  <c r="O143" i="5"/>
  <c r="M143" i="5"/>
  <c r="P142" i="5"/>
  <c r="O142" i="5"/>
  <c r="M142" i="5"/>
  <c r="P141" i="5"/>
  <c r="O141" i="5"/>
  <c r="M141" i="5"/>
  <c r="P140" i="5"/>
  <c r="O140" i="5"/>
  <c r="M140" i="5"/>
  <c r="P139" i="5"/>
  <c r="O139" i="5"/>
  <c r="M139" i="5"/>
  <c r="P138" i="5"/>
  <c r="O138" i="5"/>
  <c r="M138" i="5"/>
  <c r="P137" i="5"/>
  <c r="O137" i="5"/>
  <c r="M137" i="5"/>
  <c r="P136" i="5"/>
  <c r="O136" i="5"/>
  <c r="M136" i="5"/>
  <c r="P135" i="5"/>
  <c r="O135" i="5"/>
  <c r="M135" i="5"/>
  <c r="P134" i="5"/>
  <c r="O134" i="5"/>
  <c r="M134" i="5"/>
  <c r="P133" i="5"/>
  <c r="O133" i="5"/>
  <c r="M133" i="5"/>
  <c r="P132" i="5"/>
  <c r="O132" i="5"/>
  <c r="M132" i="5"/>
  <c r="P131" i="5"/>
  <c r="O131" i="5"/>
  <c r="M131" i="5"/>
  <c r="P130" i="5"/>
  <c r="O130" i="5"/>
  <c r="M130" i="5"/>
  <c r="P129" i="5"/>
  <c r="O129" i="5"/>
  <c r="M129" i="5"/>
  <c r="P128" i="5"/>
  <c r="O128" i="5"/>
  <c r="M128" i="5"/>
  <c r="P127" i="5"/>
  <c r="O127" i="5"/>
  <c r="M127" i="5"/>
  <c r="P126" i="5"/>
  <c r="O126" i="5"/>
  <c r="M126" i="5"/>
  <c r="P125" i="5"/>
  <c r="O125" i="5"/>
  <c r="M125" i="5"/>
  <c r="P124" i="5"/>
  <c r="O124" i="5"/>
  <c r="M124" i="5"/>
  <c r="P123" i="5"/>
  <c r="O123" i="5"/>
  <c r="M123" i="5"/>
  <c r="P122" i="5"/>
  <c r="O122" i="5"/>
  <c r="M122" i="5"/>
  <c r="P121" i="5"/>
  <c r="O121" i="5"/>
  <c r="M121" i="5"/>
  <c r="P120" i="5"/>
  <c r="O120" i="5"/>
  <c r="M120" i="5"/>
  <c r="P119" i="5"/>
  <c r="O119" i="5"/>
  <c r="M119" i="5"/>
  <c r="P118" i="5"/>
  <c r="O118" i="5"/>
  <c r="M118" i="5"/>
  <c r="P117" i="5"/>
  <c r="O117" i="5"/>
  <c r="M117" i="5"/>
  <c r="P116" i="5"/>
  <c r="O116" i="5"/>
  <c r="M116" i="5"/>
  <c r="P115" i="5"/>
  <c r="O115" i="5"/>
  <c r="M115" i="5"/>
  <c r="P114" i="5"/>
  <c r="O114" i="5"/>
  <c r="M114" i="5"/>
  <c r="P113" i="5"/>
  <c r="O113" i="5"/>
  <c r="M113" i="5"/>
  <c r="P112" i="5"/>
  <c r="O112" i="5"/>
  <c r="M112" i="5"/>
  <c r="P111" i="5"/>
  <c r="O111" i="5"/>
  <c r="M111" i="5"/>
  <c r="P110" i="5"/>
  <c r="O110" i="5"/>
  <c r="M110" i="5"/>
  <c r="P109" i="5"/>
  <c r="O109" i="5"/>
  <c r="M109" i="5"/>
  <c r="P108" i="5"/>
  <c r="O108" i="5"/>
  <c r="M108" i="5"/>
  <c r="P107" i="5"/>
  <c r="O107" i="5"/>
  <c r="M107" i="5"/>
  <c r="P106" i="5"/>
  <c r="O106" i="5"/>
  <c r="M106" i="5"/>
  <c r="P105" i="5"/>
  <c r="O105" i="5"/>
  <c r="M105" i="5"/>
  <c r="P104" i="5"/>
  <c r="O104" i="5"/>
  <c r="M104" i="5"/>
  <c r="P103" i="5"/>
  <c r="O103" i="5"/>
  <c r="M103" i="5"/>
  <c r="P102" i="5"/>
  <c r="O102" i="5"/>
  <c r="M102" i="5"/>
  <c r="P101" i="5"/>
  <c r="O101" i="5"/>
  <c r="M101" i="5"/>
  <c r="P100" i="5"/>
  <c r="O100" i="5"/>
  <c r="M100" i="5"/>
  <c r="P99" i="5"/>
  <c r="O99" i="5"/>
  <c r="M99" i="5"/>
  <c r="P98" i="5"/>
  <c r="O98" i="5"/>
  <c r="M98" i="5"/>
  <c r="P97" i="5"/>
  <c r="O97" i="5"/>
  <c r="M97" i="5"/>
  <c r="P96" i="5"/>
  <c r="O96" i="5"/>
  <c r="M96" i="5"/>
  <c r="P95" i="5"/>
  <c r="O95" i="5"/>
  <c r="M95" i="5"/>
  <c r="P94" i="5"/>
  <c r="O94" i="5"/>
  <c r="M94" i="5"/>
  <c r="P93" i="5"/>
  <c r="O93" i="5"/>
  <c r="M93" i="5"/>
  <c r="P92" i="5"/>
  <c r="O92" i="5"/>
  <c r="M92" i="5"/>
  <c r="P91" i="5"/>
  <c r="O91" i="5"/>
  <c r="M91" i="5"/>
  <c r="P90" i="5"/>
  <c r="O90" i="5"/>
  <c r="M90" i="5"/>
  <c r="P89" i="5"/>
  <c r="O89" i="5"/>
  <c r="M89" i="5"/>
  <c r="P88" i="5"/>
  <c r="O88" i="5"/>
  <c r="M88" i="5"/>
  <c r="P87" i="5"/>
  <c r="O87" i="5"/>
  <c r="M87" i="5"/>
  <c r="P86" i="5"/>
  <c r="O86" i="5"/>
  <c r="M86" i="5"/>
  <c r="P85" i="5"/>
  <c r="O85" i="5"/>
  <c r="M85" i="5"/>
  <c r="P84" i="5"/>
  <c r="O84" i="5"/>
  <c r="M84" i="5"/>
  <c r="P83" i="5"/>
  <c r="O83" i="5"/>
  <c r="M83" i="5"/>
  <c r="P82" i="5"/>
  <c r="O82" i="5"/>
  <c r="M82" i="5"/>
  <c r="P81" i="5"/>
  <c r="O81" i="5"/>
  <c r="M81" i="5"/>
  <c r="P80" i="5"/>
  <c r="O80" i="5"/>
  <c r="M80" i="5"/>
  <c r="P79" i="5"/>
  <c r="O79" i="5"/>
  <c r="M79" i="5"/>
  <c r="P78" i="5"/>
  <c r="O78" i="5"/>
  <c r="M78" i="5"/>
  <c r="P77" i="5"/>
  <c r="O77" i="5"/>
  <c r="M77" i="5"/>
  <c r="P76" i="5"/>
  <c r="O76" i="5"/>
  <c r="M76" i="5"/>
  <c r="P75" i="5"/>
  <c r="O75" i="5"/>
  <c r="M75" i="5"/>
  <c r="P74" i="5"/>
  <c r="O74" i="5"/>
  <c r="M74" i="5"/>
  <c r="P73" i="5"/>
  <c r="O73" i="5"/>
  <c r="M73" i="5"/>
  <c r="P72" i="5"/>
  <c r="O72" i="5"/>
  <c r="M72" i="5"/>
  <c r="P71" i="5"/>
  <c r="O71" i="5"/>
  <c r="M71" i="5"/>
  <c r="P70" i="5"/>
  <c r="O70" i="5"/>
  <c r="M70" i="5"/>
  <c r="P69" i="5"/>
  <c r="O69" i="5"/>
  <c r="M69" i="5"/>
  <c r="P68" i="5"/>
  <c r="O68" i="5"/>
  <c r="M68" i="5"/>
  <c r="P67" i="5"/>
  <c r="O67" i="5"/>
  <c r="M67" i="5"/>
  <c r="P66" i="5"/>
  <c r="O66" i="5"/>
  <c r="M66" i="5"/>
  <c r="P65" i="5"/>
  <c r="O65" i="5"/>
  <c r="M65" i="5"/>
  <c r="P64" i="5"/>
  <c r="O64" i="5"/>
  <c r="M64" i="5"/>
  <c r="P63" i="5"/>
  <c r="O63" i="5"/>
  <c r="M63" i="5"/>
  <c r="P62" i="5"/>
  <c r="O62" i="5"/>
  <c r="M62" i="5"/>
  <c r="P61" i="5"/>
  <c r="O61" i="5"/>
  <c r="M61" i="5"/>
  <c r="P60" i="5"/>
  <c r="O60" i="5"/>
  <c r="M60" i="5"/>
  <c r="P59" i="5"/>
  <c r="O59" i="5"/>
  <c r="M59" i="5"/>
  <c r="P58" i="5"/>
  <c r="O58" i="5"/>
  <c r="M58" i="5"/>
  <c r="P57" i="5"/>
  <c r="O57" i="5"/>
  <c r="M57" i="5"/>
  <c r="P56" i="5"/>
  <c r="O56" i="5"/>
  <c r="M56" i="5"/>
  <c r="P55" i="5"/>
  <c r="O55" i="5"/>
  <c r="M55" i="5"/>
  <c r="P54" i="5"/>
  <c r="O54" i="5"/>
  <c r="M54" i="5"/>
  <c r="P53" i="5"/>
  <c r="O53" i="5"/>
  <c r="M53" i="5"/>
  <c r="P52" i="5"/>
  <c r="O52" i="5"/>
  <c r="M52" i="5"/>
  <c r="P51" i="5"/>
  <c r="O51" i="5"/>
  <c r="M51" i="5"/>
  <c r="P50" i="5"/>
  <c r="O50" i="5"/>
  <c r="M50" i="5"/>
  <c r="P49" i="5"/>
  <c r="O49" i="5"/>
  <c r="M49" i="5"/>
  <c r="P48" i="5"/>
  <c r="O48" i="5"/>
  <c r="M48" i="5"/>
  <c r="P47" i="5"/>
  <c r="O47" i="5"/>
  <c r="M47" i="5"/>
  <c r="P46" i="5"/>
  <c r="O46" i="5"/>
  <c r="M46" i="5"/>
  <c r="P45" i="5"/>
  <c r="O45" i="5"/>
  <c r="M45" i="5"/>
  <c r="P44" i="5"/>
  <c r="O44" i="5"/>
  <c r="M44" i="5"/>
  <c r="P43" i="5"/>
  <c r="O43" i="5"/>
  <c r="M43" i="5"/>
  <c r="P42" i="5"/>
  <c r="O42" i="5"/>
  <c r="M42" i="5"/>
  <c r="P41" i="5"/>
  <c r="O41" i="5"/>
  <c r="M41" i="5"/>
  <c r="P40" i="5"/>
  <c r="O40" i="5"/>
  <c r="M40" i="5"/>
  <c r="P39" i="5"/>
  <c r="O39" i="5"/>
  <c r="M39" i="5"/>
  <c r="P38" i="5"/>
  <c r="O38" i="5"/>
  <c r="M38" i="5"/>
  <c r="P37" i="5"/>
  <c r="O37" i="5"/>
  <c r="M37" i="5"/>
  <c r="P36" i="5"/>
  <c r="O36" i="5"/>
  <c r="M36" i="5"/>
  <c r="P35" i="5"/>
  <c r="O35" i="5"/>
  <c r="M35" i="5"/>
  <c r="P34" i="5"/>
  <c r="O34" i="5"/>
  <c r="M34" i="5"/>
  <c r="P33" i="5"/>
  <c r="O33" i="5"/>
  <c r="M33" i="5"/>
  <c r="P32" i="5"/>
  <c r="O32" i="5"/>
  <c r="M32" i="5"/>
  <c r="P31" i="5"/>
  <c r="O31" i="5"/>
  <c r="M31" i="5"/>
  <c r="P30" i="5"/>
  <c r="O30" i="5"/>
  <c r="M30" i="5"/>
  <c r="P29" i="5"/>
  <c r="O29" i="5"/>
  <c r="M29" i="5"/>
  <c r="P28" i="5"/>
  <c r="O28" i="5"/>
  <c r="M28" i="5"/>
  <c r="P27" i="5"/>
  <c r="O27" i="5"/>
  <c r="M27" i="5"/>
  <c r="P26" i="5"/>
  <c r="O26" i="5"/>
  <c r="M26" i="5"/>
  <c r="P25" i="5"/>
  <c r="O25" i="5"/>
  <c r="M25" i="5"/>
  <c r="P24" i="5"/>
  <c r="O24" i="5"/>
  <c r="M24" i="5"/>
  <c r="P23" i="5"/>
  <c r="O23" i="5"/>
  <c r="M23" i="5"/>
  <c r="P22" i="5"/>
  <c r="O22" i="5"/>
  <c r="M22" i="5"/>
  <c r="P21" i="5"/>
  <c r="O21" i="5"/>
  <c r="M21" i="5"/>
  <c r="P20" i="5"/>
  <c r="O20" i="5"/>
  <c r="M20" i="5"/>
  <c r="P19" i="5"/>
  <c r="O19" i="5"/>
  <c r="M19" i="5"/>
  <c r="P18" i="5"/>
  <c r="O18" i="5"/>
  <c r="M18" i="5"/>
  <c r="P17" i="5"/>
  <c r="O17" i="5"/>
  <c r="M17" i="5"/>
  <c r="P16" i="5"/>
  <c r="O16" i="5"/>
  <c r="M16" i="5"/>
  <c r="P15" i="5"/>
  <c r="O15" i="5"/>
  <c r="M15" i="5"/>
  <c r="P14" i="5"/>
  <c r="O14" i="5"/>
  <c r="M14" i="5"/>
  <c r="P13" i="5"/>
  <c r="O13" i="5"/>
  <c r="M13" i="5"/>
  <c r="P12" i="5"/>
  <c r="O12" i="5"/>
  <c r="M12" i="5"/>
  <c r="P11" i="5"/>
  <c r="O11" i="5"/>
  <c r="M11" i="5"/>
  <c r="P10" i="5"/>
  <c r="M10" i="5"/>
  <c r="E12" i="3"/>
  <c r="D11" i="3"/>
  <c r="E11" i="3" s="1"/>
  <c r="D9" i="3"/>
  <c r="E9" i="3" s="1"/>
  <c r="D8" i="3"/>
  <c r="E8" i="3" s="1"/>
  <c r="D7" i="3"/>
  <c r="E7" i="3" s="1"/>
  <c r="D6" i="3"/>
  <c r="E6" i="3" s="1"/>
  <c r="D10" i="3" l="1"/>
  <c r="E10" i="3" s="1"/>
  <c r="D41" i="2"/>
  <c r="F52" i="2"/>
  <c r="J52" i="2"/>
  <c r="D71" i="2"/>
  <c r="H82" i="2"/>
  <c r="D91" i="2"/>
  <c r="D21" i="2"/>
  <c r="G42" i="2"/>
  <c r="I72" i="2"/>
  <c r="G32" i="2"/>
  <c r="D69" i="2"/>
  <c r="D89" i="2"/>
  <c r="D9" i="2"/>
  <c r="D11" i="2"/>
  <c r="D17" i="2"/>
  <c r="D8" i="2"/>
  <c r="I12" i="2"/>
  <c r="D37" i="2"/>
  <c r="D61" i="2"/>
  <c r="D68" i="2"/>
  <c r="D90" i="2"/>
  <c r="D29" i="2"/>
  <c r="F42" i="2"/>
  <c r="J42" i="2"/>
  <c r="F62" i="2"/>
  <c r="J62" i="2"/>
  <c r="D59" i="2"/>
  <c r="D81" i="2"/>
  <c r="H92" i="2"/>
  <c r="D49" i="2"/>
  <c r="D77" i="2"/>
  <c r="E82" i="2"/>
  <c r="I82" i="2"/>
  <c r="D80" i="2"/>
  <c r="H12" i="2"/>
  <c r="D10" i="2"/>
  <c r="F32" i="2"/>
  <c r="I52" i="2"/>
  <c r="D51" i="2"/>
  <c r="I62" i="2"/>
  <c r="D60" i="2"/>
  <c r="H72" i="2"/>
  <c r="D70" i="2"/>
  <c r="E92" i="2"/>
  <c r="F22" i="2"/>
  <c r="J22" i="2"/>
  <c r="D19" i="2"/>
  <c r="D28" i="2"/>
  <c r="I42" i="2"/>
  <c r="D40" i="2"/>
  <c r="H52" i="2"/>
  <c r="D50" i="2"/>
  <c r="D57" i="2"/>
  <c r="H62" i="2"/>
  <c r="G72" i="2"/>
  <c r="G82" i="2"/>
  <c r="F92" i="2"/>
  <c r="F12" i="2"/>
  <c r="J12" i="2"/>
  <c r="E22" i="2"/>
  <c r="I22" i="2"/>
  <c r="D20" i="2"/>
  <c r="H32" i="2"/>
  <c r="D30" i="2"/>
  <c r="H42" i="2"/>
  <c r="G52" i="2"/>
  <c r="G62" i="2"/>
  <c r="F72" i="2"/>
  <c r="J72" i="2"/>
  <c r="F82" i="2"/>
  <c r="J82" i="2"/>
  <c r="D79" i="2"/>
  <c r="G92" i="2"/>
  <c r="D88" i="2"/>
  <c r="G22" i="2"/>
  <c r="J32" i="2"/>
  <c r="D39" i="2"/>
  <c r="D48" i="2"/>
  <c r="E62" i="2"/>
  <c r="I92" i="2"/>
  <c r="G12" i="2"/>
  <c r="I32" i="2"/>
  <c r="D31" i="2"/>
  <c r="E42" i="2"/>
  <c r="J92" i="2"/>
  <c r="E12" i="2"/>
  <c r="D27" i="2"/>
  <c r="E52" i="2"/>
  <c r="D67" i="2"/>
  <c r="E72" i="2"/>
  <c r="D87" i="2"/>
  <c r="D7" i="2"/>
  <c r="E32" i="2"/>
  <c r="D47" i="2"/>
  <c r="D18" i="2"/>
  <c r="H22" i="2"/>
  <c r="D38" i="2"/>
  <c r="D58" i="2"/>
  <c r="D78" i="2"/>
  <c r="D22" i="2" l="1"/>
  <c r="D72" i="2"/>
  <c r="D82" i="2"/>
  <c r="D12" i="2"/>
  <c r="D32" i="2"/>
  <c r="D92" i="2"/>
  <c r="D52" i="2"/>
  <c r="D62" i="2"/>
  <c r="D42" i="2"/>
</calcChain>
</file>

<file path=xl/sharedStrings.xml><?xml version="1.0" encoding="utf-8"?>
<sst xmlns="http://schemas.openxmlformats.org/spreadsheetml/2006/main" count="790" uniqueCount="487">
  <si>
    <t>Befragung für Palmöl-Bezugsquellen</t>
  </si>
  <si>
    <t>Start des Zeitraums</t>
  </si>
  <si>
    <t>Ende des Zeitraums</t>
  </si>
  <si>
    <t xml:space="preserve">Hintergrund                                                                        </t>
  </si>
  <si>
    <t xml:space="preserve">●      Wir möchten Sie erneut um Hilfe bitten, Daten zu nachhaltigem Palmöl in unserer Lieferkette zu sammeln.                                                                        </t>
  </si>
  <si>
    <t xml:space="preserve">●      Um die Anforderungen für Berichterstattung mit anderen Kunden zu minimieren, haben wir uns mit unseren Partnern zusammengeschlossen, um diesen Vorgang gemeinsam mit einer Spezialistengruppe für Palmöl zu standardisieren – 3Keel. 
</t>
  </si>
  <si>
    <t xml:space="preserve">●      Dieses Dokument wird nicht mit anderen Einzelhändlern geteilt und wird von 3Keel vertraulich behandelt, die für den Einzelhändler spezifischen Informationen, die Sie bereitstellen, werden dem entsprechenden Einzelhändler allerdings mitgeteilt.        </t>
  </si>
  <si>
    <t xml:space="preserve">Anleitung zum Abschließen der Befragung									</t>
  </si>
  <si>
    <r>
      <rPr>
        <sz val="11"/>
        <color theme="1"/>
        <rFont val="Calibri"/>
        <family val="2"/>
      </rPr>
      <t>●</t>
    </r>
    <r>
      <rPr>
        <sz val="11"/>
        <color theme="1"/>
        <rFont val="Calibri"/>
        <family val="2"/>
      </rPr>
      <t xml:space="preserve">      Wir sammeln Informationen zu drei Bereichen:									</t>
    </r>
  </si>
  <si>
    <t xml:space="preserve">                  1. Fragliche Produkte – Querverweis auf Produkte, die den durch diese Erklärung abgedeckten Einzelhändlern bereitgestellt werden.	</t>
  </si>
  <si>
    <t xml:space="preserve">                  2. Rohmaterial – Palmöl, Palmkernöl oder Palmfettsäureöl, durch unser Unternehmen direkt als Rohmaterial bezogen.	</t>
  </si>
  <si>
    <t xml:space="preserve">                  3. Inhaltsstoffe – durch unser Unternehmen bezogene Materialien, die in Rezept oder Formulierung Palmölprodukte enthalten.</t>
  </si>
  <si>
    <r>
      <rPr>
        <sz val="11"/>
        <color theme="1"/>
        <rFont val="Calibri"/>
        <family val="2"/>
      </rPr>
      <t>●</t>
    </r>
    <r>
      <rPr>
        <sz val="11"/>
        <color theme="1"/>
        <rFont val="Calibri"/>
        <family val="2"/>
      </rPr>
      <t xml:space="preserve">      Die Befragung bestimmt die Gesamtmenge von RSPO-zertifizierten Palmölinhaltsstoffen, die in unserer Lieferkette enthalten sind. Dies wird festgestellt durch:									</t>
    </r>
  </si>
  <si>
    <t xml:space="preserve">►   IIdentifizieren des Zertifizierungsstatus der Palmölprodukte, die Sie direkt beziehen und handhaben.	</t>
  </si>
  <si>
    <t xml:space="preserve">►   Bereitstellen der Gesamtmenge der Palmölprodukte, die Sie als Rohmaterialien direkt beziehen und in Ihren Produkten verwenden.	</t>
  </si>
  <si>
    <t xml:space="preserve">►   Bereitstellen von Informationen auf Produktgruppenebene zu anderen Produkten, die Sie an uns bereitstellen, sowie deren Palmölproduktzusammensetzung.								</t>
  </si>
  <si>
    <r>
      <rPr>
        <sz val="11"/>
        <color theme="1"/>
        <rFont val="Calibri"/>
        <family val="2"/>
      </rPr>
      <t>●</t>
    </r>
    <r>
      <rPr>
        <sz val="11"/>
        <color theme="1"/>
        <rFont val="Calibri"/>
        <family val="2"/>
      </rPr>
      <t xml:space="preserve">      Erhalten der korrekten Daten:								</t>
    </r>
  </si>
  <si>
    <t xml:space="preserve">► Daten sollten sich nur auf die Eigenmarkenprodukte des Einzelhändlers beziehen.	</t>
  </si>
  <si>
    <t>► Stellen Sie sicher, dass Sie Nachweise zu den Zertifizierungen von Ihren Zulieferern für jeglichen angegebenen RSPO-Mengen haben.</t>
  </si>
  <si>
    <t>IP</t>
  </si>
  <si>
    <t>Palm@3Keel.com</t>
  </si>
  <si>
    <t>Certificates</t>
  </si>
  <si>
    <t>+44 (0) 1993 764 710</t>
  </si>
  <si>
    <t>Mass Balance</t>
  </si>
  <si>
    <t>Segregated</t>
  </si>
  <si>
    <t>Not Certified</t>
  </si>
  <si>
    <t>Die Daten auf dieser Seite werden mithilfe der Daten, die Sie auf den anderen Registerkarten angegeben haben, automatisch ergänzt.</t>
  </si>
  <si>
    <t>Type</t>
  </si>
  <si>
    <t>Tonnen</t>
  </si>
  <si>
    <t>Rohes und raffiniertes Palmöl</t>
  </si>
  <si>
    <t>Rohes und raffiniertes Palmkernöl</t>
  </si>
  <si>
    <t>Palmkernkuchen</t>
  </si>
  <si>
    <t>Total</t>
  </si>
  <si>
    <t>Asda</t>
  </si>
  <si>
    <t>Booker</t>
  </si>
  <si>
    <t>Lidl</t>
  </si>
  <si>
    <t>Marks &amp; Spencer (UK)</t>
  </si>
  <si>
    <t>Morrisons</t>
  </si>
  <si>
    <t>Sainsbury's</t>
  </si>
  <si>
    <t>Tesco</t>
  </si>
  <si>
    <t>The Co-Operative (UK)</t>
  </si>
  <si>
    <t>Waitrose / John Lewis</t>
  </si>
  <si>
    <t>Haben Sie die Erklärung abgeschlossen?</t>
  </si>
  <si>
    <t>Bereich</t>
  </si>
  <si>
    <t>Prüfen</t>
  </si>
  <si>
    <t>Anliegen</t>
  </si>
  <si>
    <t>Ausgewählter Einzelhändler</t>
  </si>
  <si>
    <t>Eingegebene Bezeichnung des Fertigungsstandorts</t>
  </si>
  <si>
    <t>Ausgewählte Maßeinheit für Erklärung von Rohmaterialien</t>
  </si>
  <si>
    <t>Ausgewählte Maßeinheit für Erklärung von Inhaltsstoffen</t>
  </si>
  <si>
    <t>Angegebener bekannter Palmölprozentsatz</t>
  </si>
  <si>
    <t>Palmölzertifizierungsanteil für Inhaltsstoff</t>
  </si>
  <si>
    <t>Palmölzertifizierungstyp für Inhaltsstoff</t>
  </si>
  <si>
    <t>Fertigungsstandort</t>
  </si>
  <si>
    <t>Geben Sie die Details des Einzelhändlers und des Fertigungsstandorts ein, auf die sich dieses Dokument bezieht.</t>
  </si>
  <si>
    <t xml:space="preserve">Bezeichnung des berichterstattenden Unternehmens </t>
  </si>
  <si>
    <t>Manufacturing Site</t>
  </si>
  <si>
    <t>Good</t>
  </si>
  <si>
    <t>Abgedeckte Produkte</t>
  </si>
  <si>
    <t>Poor</t>
  </si>
  <si>
    <t>Unusable</t>
  </si>
  <si>
    <t>Bitte geben Sie die Produkt-Referenznummern an, die die in diesem Dokument angegebenen Palmölmengen abdecken. Dies schließt sowohl Palmölprodukte, die durch Ihr Unternehmen als Rohmaterialien bezogen werden, als auch die durch Ihr Unternehmen bezogene Inhaltsstoffe und Formulierungen ein.
Dieses Dokument ist als vertraulich eingestuft und wird nicht direkt mit anderen Einzelhändlern geteilt. Allerdings werden die für Ihren Einzelhandelskunden relevanten Daten extrahiert und an diesen bereitgestellt.</t>
  </si>
  <si>
    <t>Other - see right</t>
  </si>
  <si>
    <t>Market</t>
  </si>
  <si>
    <t>RSPO Label</t>
  </si>
  <si>
    <t>RSPO Certification Type</t>
  </si>
  <si>
    <t>Product Type</t>
  </si>
  <si>
    <t>Reporting Company Name</t>
  </si>
  <si>
    <t>Einzelhändler</t>
  </si>
  <si>
    <t>Produktreferenz</t>
  </si>
  <si>
    <t>Hauptzweck von Palmöl in dem Produkt</t>
  </si>
  <si>
    <t>Produktkategorie</t>
  </si>
  <si>
    <t>Palmölprodukttyp</t>
  </si>
  <si>
    <t>Relevantes Datenmodul</t>
  </si>
  <si>
    <t>Zusätzliche Informationen</t>
  </si>
  <si>
    <t>Markt</t>
  </si>
  <si>
    <t>RSPO-Kennzeichen</t>
  </si>
  <si>
    <t>Art der RSPO-Zertifizierung</t>
  </si>
  <si>
    <t>Produkttyp</t>
  </si>
  <si>
    <t>Wählen Sie den Einzelhändler für jedes Berichterstattungselement aus</t>
  </si>
  <si>
    <t>Wählen Sie den Einzelhändler-Verkaufsmarkt aus, für den diese Materialien bereitgestellt werden.</t>
  </si>
  <si>
    <t>Bringen Sie ein RSPO-Kennzeichen auf der Verpackung für diese SKU an?</t>
  </si>
  <si>
    <t>Wählen Sie die RSPO-Zertifizierung des Produkts</t>
  </si>
  <si>
    <t>Bitte geben Sie an, welcher der wichtigste Vorzug der Verwendung von Palmöl in diesem Produkt ist.</t>
  </si>
  <si>
    <t>Für den Einzelhändler relevante Handelsklasse. 
[aus Dropdownmenü auswählen]</t>
  </si>
  <si>
    <t>Identifizierung, ob Palmöl als Rohmaterial bezogen wird oder ob es durch Zulieferer als Teil eines bezogenen Produkts eingeschlossen ist.</t>
  </si>
  <si>
    <t>Automatisiertes Feld – Identifizierung, in welchem Modul Palmöldaten vorliegen.</t>
  </si>
  <si>
    <t>Weitere Details, die Sie für Kontext oder Klärung angeben möchten.</t>
  </si>
  <si>
    <t xml:space="preserve">Bezogenes direktes Palmölrohmaterial                                                        </t>
  </si>
  <si>
    <t>Bitte geben Sie den Gehalt an in dem Berichterstattungszeitraum durch Ihr Unternehmen direkt bezogenem PO/PKO/PKE/Sonst. an.</t>
  </si>
  <si>
    <t xml:space="preserve">Geben Sie eine weitere Zeile für jeden Zulieferer und jeden Standort ein, sowie jedes mal, wenn die Informationen für eine Lieferkette abweichend sind (z. B. wenn Zulieferer A Standort 1 über zwei Häfen beliefert, sollte eine Zeile für jeden Hafen angegeben werden).                                                        </t>
  </si>
  <si>
    <t>Geben sie keine eingebetteten Palmölprodukte oder Mischöle oder andere bezogenen Inhaltsstoffe an. Diese Produkttypen sollten auf der Registerkarte „Inhaltsstoffe“ angegeben werden.
Dieses Dokument ist als vertraulich eingestuft und wird nicht direkt mit anderen Einzelhändlern geteilt. Allerdings werden die für Ihren Einzelhandelskunden relevanten Daten extrahiert und an diesen bereitgestellt.</t>
  </si>
  <si>
    <t>PO: IS Credits</t>
  </si>
  <si>
    <t>PO: Credits</t>
  </si>
  <si>
    <t>PO: MB</t>
  </si>
  <si>
    <t>PO: SG</t>
  </si>
  <si>
    <t>PO: IP</t>
  </si>
  <si>
    <t>PO: Uncertified</t>
  </si>
  <si>
    <t>PKO: IS Credits</t>
  </si>
  <si>
    <t>PKO: Credits</t>
  </si>
  <si>
    <t>PKO: MB</t>
  </si>
  <si>
    <t>PKO: SG</t>
  </si>
  <si>
    <t>PKO: IP</t>
  </si>
  <si>
    <t>PKO: Uncertified</t>
  </si>
  <si>
    <t>PKE: IS Credits</t>
  </si>
  <si>
    <t>PKE: Credits</t>
  </si>
  <si>
    <t>PKE: MB</t>
  </si>
  <si>
    <t>PKE: SG</t>
  </si>
  <si>
    <t>PKE: IP</t>
  </si>
  <si>
    <t>PKE: Uncertified</t>
  </si>
  <si>
    <t>Dir (PO): IS Credits</t>
  </si>
  <si>
    <t>Dir (PO): Credits</t>
  </si>
  <si>
    <t>Dir (PO): MB</t>
  </si>
  <si>
    <t>Dir (PO): SG</t>
  </si>
  <si>
    <t>Dir (PO): IP</t>
  </si>
  <si>
    <t>Dir (PO): Uncertified</t>
  </si>
  <si>
    <t>Dir (PKO): IS Credits</t>
  </si>
  <si>
    <t>Dir (PKO): Credits</t>
  </si>
  <si>
    <t>Dir (PKO): MB</t>
  </si>
  <si>
    <t>Dir (PKO): SG</t>
  </si>
  <si>
    <t>Dir (PKO): IP</t>
  </si>
  <si>
    <t>Dir (PKO): Uncertified</t>
  </si>
  <si>
    <t>Additional information</t>
  </si>
  <si>
    <t>Name des Lieferanten</t>
  </si>
  <si>
    <t>Gesamttonnen</t>
  </si>
  <si>
    <t>Palmkern-Expeller</t>
  </si>
  <si>
    <t>Sonstige palmbasierte Derivate und Fraktionen (PO-basiert)</t>
  </si>
  <si>
    <t>Sonstige palmbasierte Derivate und Fraktionen (PKO-basiert)</t>
  </si>
  <si>
    <t>Importeur von Palm-Produkten</t>
  </si>
  <si>
    <t>Erhebungseinheit</t>
  </si>
  <si>
    <t>RSPO-Kredite für unabhängige Kleinbauern</t>
  </si>
  <si>
    <t>RSPO Standard Kredite</t>
  </si>
  <si>
    <t>Massenbilanz/Mass Balance</t>
  </si>
  <si>
    <t>Getrenntes/segregated</t>
  </si>
  <si>
    <t>Identität konserviertes</t>
  </si>
  <si>
    <t>Nicht bescheinigt</t>
  </si>
  <si>
    <t>Gesamt</t>
  </si>
  <si>
    <t>NIcht bescheinigt</t>
  </si>
  <si>
    <t>RSPO Standard-Kredite</t>
  </si>
  <si>
    <t>Wählen Sie den Einzelhändler für jedes Berichterstattungselement aus.</t>
  </si>
  <si>
    <t>Wählen Sie den gelieferten Produkttyp aus.
Geben Sie den Produkttyp in der Zusätzliche Informationen Spalte ein.</t>
  </si>
  <si>
    <t>Ihr direkter Lieferant</t>
  </si>
  <si>
    <t>Das Unternehmen, das das Palmprodukt zuerst nach Europa importierte. Dies kann Ihr direkter Lieferant oder Ihr eigenes Unternehmen sein.</t>
  </si>
  <si>
    <t>Wählen Sie die Gewichtseinheit aus, die in dieser Deklaration verwendet wird.</t>
  </si>
  <si>
    <t>Berechnet</t>
  </si>
  <si>
    <t>Geben Sie die gekaufte Tonnage auf drei Dezimalstellen ein.</t>
  </si>
  <si>
    <t>Alle weiteren Details, die Sie zum Kontext oder zur Klarstellung angeben möchten.</t>
  </si>
  <si>
    <t>Palm in gekauften Zutaten / Produkten geliefert</t>
  </si>
  <si>
    <t>Bekannte Palmproduktanteile pro Tonne sollten angegeben werden. Wenn Sie den Palmenbeitrag nicht kennen, wird ein Umrechnungsfaktor für den Produkttyp angewendet.</t>
  </si>
  <si>
    <t>Geben Sie für jeden Lieferanten und Standort eine zusätzliche Zeile ein, sowie überall dort, wo die Informationen für eine Lieferkette unterschiedlich sind (z. B. wenn Lieferant A Standort 1 über zwei Häfen beliefert; für jeden Hafen würde eine Zeile eingegeben).</t>
  </si>
  <si>
    <t>Dieses Dokument ist als vertraulich eingestuft und wird nicht direkt mit anderen Einzelhändlern geteilt. Allerdings werden die für Ihren Einzelhandelskunden relevanten Daten extrahiert und an diesen bereitgestellt.</t>
  </si>
  <si>
    <t>Produkt Kategorie</t>
  </si>
  <si>
    <t>Liefergewicht</t>
  </si>
  <si>
    <t>Zutat Palmengewicht</t>
  </si>
  <si>
    <t>Palmenimporteur / -händler</t>
  </si>
  <si>
    <t>Palmentyp</t>
  </si>
  <si>
    <t>Palm % bekannt?</t>
  </si>
  <si>
    <t>Wenn ja, %</t>
  </si>
  <si>
    <t>% Zertifiziert</t>
  </si>
  <si>
    <t>Zertifizierung</t>
  </si>
  <si>
    <t>Wählen Sie für jedes Berichtselement den Händler aus.</t>
  </si>
  <si>
    <t>Handelskategorie, die für den Einzelhändler relevant ist.
Geben Sie den Kategorie in der Spalte Zusätzliche Informationen an.</t>
  </si>
  <si>
    <t>Wählen Sie den bereitgestellten Produkttyp aus.
Geben Sie den Typ in der Spalte Zusätzliche Informationen an.</t>
  </si>
  <si>
    <t>Gesamtgewicht der an den Einzelhändler gelieferten Zutat oder Produkt.</t>
  </si>
  <si>
    <t>Wählen Sie die Gewichtseinheit für den angegebenen Gewichtswert.</t>
  </si>
  <si>
    <t>Wählen Sie die Art des Palmprodukts aus, das in der Zutat oder Formulierung verwendet wird.</t>
  </si>
  <si>
    <t>Wählen Sie „Ja“, wenn Sie den spezifischen Prozentsatz der Palmprodukte kennen, der in einem Gewichtsverhältnis vorhanden ist.</t>
  </si>
  <si>
    <t>Geben Sie den Gewichtsprozentsatz des Palmprodukts ein.
Wenn unbekannt, wird es automatisch ausgefüllt.</t>
  </si>
  <si>
    <t>Berechnet (Tonnen)
Wenn die bekannte Menge vom Lieferanten abweicht, geben Sie sie unten über die Formel ein (in Tonnen).</t>
  </si>
  <si>
    <t>Gesamtanteil der RSPO-zertifizierten Palmprodukte nach Produkttyp.</t>
  </si>
  <si>
    <t>Wählen Sie die Art der RSPO-Zertifizierung aus, für die Sie Nachweise von diesem Lieferanten haben.</t>
  </si>
  <si>
    <t>Retailer</t>
  </si>
  <si>
    <t>Status</t>
  </si>
  <si>
    <t>Certification</t>
  </si>
  <si>
    <t>Palm Type</t>
  </si>
  <si>
    <t>Module</t>
  </si>
  <si>
    <t>Simple</t>
  </si>
  <si>
    <t>Products</t>
  </si>
  <si>
    <t>Coop</t>
  </si>
  <si>
    <t>Sainsburys</t>
  </si>
  <si>
    <t>Waitrose</t>
  </si>
  <si>
    <t>ASDA</t>
  </si>
  <si>
    <t>Palm Reasons</t>
  </si>
  <si>
    <t>Change</t>
  </si>
  <si>
    <t>Unit</t>
  </si>
  <si>
    <t>M_S</t>
  </si>
  <si>
    <t>Biscuits</t>
  </si>
  <si>
    <t>Baby Food</t>
  </si>
  <si>
    <t>Increase</t>
  </si>
  <si>
    <t>Austria</t>
  </si>
  <si>
    <t>UK</t>
  </si>
  <si>
    <t>Czechia</t>
  </si>
  <si>
    <t>Bake Off</t>
  </si>
  <si>
    <t>Decrease</t>
  </si>
  <si>
    <t>Germany</t>
  </si>
  <si>
    <t>Export</t>
  </si>
  <si>
    <t>Belgium</t>
  </si>
  <si>
    <t>Basic Foodstuffs / Breakfast Products</t>
  </si>
  <si>
    <t>No Change</t>
  </si>
  <si>
    <t>Hungary</t>
  </si>
  <si>
    <t>Bulgaria</t>
  </si>
  <si>
    <t>Jacks</t>
  </si>
  <si>
    <t>Biscuits / Snacks</t>
  </si>
  <si>
    <t>Canary Islands</t>
  </si>
  <si>
    <t>Cosmetics</t>
  </si>
  <si>
    <t>OneStop</t>
  </si>
  <si>
    <t>Croatia</t>
  </si>
  <si>
    <t>Chilled Dairy</t>
  </si>
  <si>
    <t>ROI</t>
  </si>
  <si>
    <t>Cyprus</t>
  </si>
  <si>
    <t>Slovakia</t>
  </si>
  <si>
    <t>Czech Republic</t>
  </si>
  <si>
    <t>Denmark</t>
  </si>
  <si>
    <t>Confectionery</t>
  </si>
  <si>
    <t>Estonia</t>
  </si>
  <si>
    <t>Margarine</t>
  </si>
  <si>
    <t>Finland</t>
  </si>
  <si>
    <t>France</t>
  </si>
  <si>
    <t>Shampoo</t>
  </si>
  <si>
    <t>Fresh fish</t>
  </si>
  <si>
    <t>Frozen Food</t>
  </si>
  <si>
    <t>Great Britain</t>
  </si>
  <si>
    <t>Hot Convenience</t>
  </si>
  <si>
    <t>Greece</t>
  </si>
  <si>
    <t>Spreads</t>
  </si>
  <si>
    <t>Household Goods / Hosiery</t>
  </si>
  <si>
    <t>Meat</t>
  </si>
  <si>
    <t>Ireland</t>
  </si>
  <si>
    <t>Pet Food</t>
  </si>
  <si>
    <t>Italy</t>
  </si>
  <si>
    <t>Ready Meals / Meat / Tinned Sausages</t>
  </si>
  <si>
    <t>Kochzauber</t>
  </si>
  <si>
    <t>Soup / Sauces / Dry Mixes</t>
  </si>
  <si>
    <t>E-Commerce</t>
  </si>
  <si>
    <t>Lidl Stiftung</t>
  </si>
  <si>
    <t>Tinned Fish</t>
  </si>
  <si>
    <t>Lithuania</t>
  </si>
  <si>
    <t>Washing / Cleaning Products</t>
  </si>
  <si>
    <t>Luxembourg</t>
  </si>
  <si>
    <t>Malta</t>
  </si>
  <si>
    <t>Netherlands</t>
  </si>
  <si>
    <t>Northern Ireland</t>
  </si>
  <si>
    <t>Poland</t>
  </si>
  <si>
    <t>Portugal</t>
  </si>
  <si>
    <t>Romania</t>
  </si>
  <si>
    <t>Serbia</t>
  </si>
  <si>
    <t>Slovenia</t>
  </si>
  <si>
    <t>Sweden</t>
  </si>
  <si>
    <t>Switzerland</t>
  </si>
  <si>
    <t>Spain</t>
  </si>
  <si>
    <t>USA</t>
  </si>
  <si>
    <t>Category</t>
  </si>
  <si>
    <t>20 Tiefkühlkost</t>
  </si>
  <si>
    <t>Frozen_Food</t>
  </si>
  <si>
    <t>30 Wurst gekühlt</t>
  </si>
  <si>
    <t>Chilled_Meat</t>
  </si>
  <si>
    <t>31 Mopro gekühlt</t>
  </si>
  <si>
    <t>Chilled_Dairy</t>
  </si>
  <si>
    <t>32 Käse gekühlt</t>
  </si>
  <si>
    <t>Chilled_Cheese</t>
  </si>
  <si>
    <t>33 Feinkost gekühlt</t>
  </si>
  <si>
    <t>Chilled_Delicatessen</t>
  </si>
  <si>
    <t>36 Milchbasisprodukte</t>
  </si>
  <si>
    <t>Milk_based</t>
  </si>
  <si>
    <t>41 Mopro ungekühlt</t>
  </si>
  <si>
    <t>Ambient_dairy</t>
  </si>
  <si>
    <t>42 Schmelzkäse</t>
  </si>
  <si>
    <t>Ambient_cheese</t>
  </si>
  <si>
    <t>44 Feinkost/Gewürze/Senf/Essig</t>
  </si>
  <si>
    <t>Delicatessen</t>
  </si>
  <si>
    <t>45 Öle/Fette/Margarine</t>
  </si>
  <si>
    <t>Oils</t>
  </si>
  <si>
    <t>47 "Grundnahrungsmittel/Nährmittel/
Hilfsmittel/Frühstücksprodukte"</t>
  </si>
  <si>
    <t>Basic</t>
  </si>
  <si>
    <t>48 Brotaufstrich</t>
  </si>
  <si>
    <t>49 Suppen, Saucen, Fixprodukte</t>
  </si>
  <si>
    <t>Soup</t>
  </si>
  <si>
    <t>50 Fischkonserven</t>
  </si>
  <si>
    <t>Tinned_fish</t>
  </si>
  <si>
    <t>51 Fertiggerichte/Fleisch-/Wurstkonserven</t>
  </si>
  <si>
    <t>Ready_meals</t>
  </si>
  <si>
    <t>54 Babynahrung</t>
  </si>
  <si>
    <t>Baby</t>
  </si>
  <si>
    <t>70 Gebäck/Knabberwaren</t>
  </si>
  <si>
    <t>71 Süßwaren</t>
  </si>
  <si>
    <t>72 Brot/Backwaren/Kuchen zentral</t>
  </si>
  <si>
    <t>Bread</t>
  </si>
  <si>
    <t>73 Brot/Backwaren direkt</t>
  </si>
  <si>
    <t>Bread_decentral</t>
  </si>
  <si>
    <t>74 Bake Off</t>
  </si>
  <si>
    <t>Bake_off</t>
  </si>
  <si>
    <t>77 OTC</t>
  </si>
  <si>
    <t>OTC</t>
  </si>
  <si>
    <t>78 Tabakwaren</t>
  </si>
  <si>
    <t>Convenience</t>
  </si>
  <si>
    <t>81 Tiernahrung</t>
  </si>
  <si>
    <t>Pet</t>
  </si>
  <si>
    <t>82 Kosmetik</t>
  </si>
  <si>
    <t>83 Wasch-, Putz-, Reinigungsmittel</t>
  </si>
  <si>
    <t>Washing</t>
  </si>
  <si>
    <t>85 Haushaltswaren/Strümpfe</t>
  </si>
  <si>
    <t>Household</t>
  </si>
  <si>
    <t>90 Frischgeflügel</t>
  </si>
  <si>
    <t>Poultry</t>
  </si>
  <si>
    <t>91 Frischfleisch</t>
  </si>
  <si>
    <t>92 Frischfisch</t>
  </si>
  <si>
    <t>Fish</t>
  </si>
  <si>
    <t>110 Dekoartikel</t>
  </si>
  <si>
    <t>NonFood</t>
  </si>
  <si>
    <t>Chilled Meats</t>
  </si>
  <si>
    <t>Chilled Cheese</t>
  </si>
  <si>
    <t>Chilled Delicatessen</t>
  </si>
  <si>
    <t>Milk Based Products</t>
  </si>
  <si>
    <t>Ambient Dairy</t>
  </si>
  <si>
    <t>Delicatessen/Spices/Mustard/Vinegar</t>
  </si>
  <si>
    <t>Oils/Fats/Margarine</t>
  </si>
  <si>
    <t>Bread / Bakery Products / Cakes Central</t>
  </si>
  <si>
    <t>Bread / Bakery Decentral</t>
  </si>
  <si>
    <t>Fresh poultry</t>
  </si>
  <si>
    <t>Fresh meat</t>
  </si>
  <si>
    <t>20.10 Eis</t>
  </si>
  <si>
    <t>30.10 Brühwurst Stücke</t>
  </si>
  <si>
    <t>31.10 Naturjoghurt</t>
  </si>
  <si>
    <t>32.20 Weichkäse</t>
  </si>
  <si>
    <t>33.10 Fischfeinkost</t>
  </si>
  <si>
    <t>36.10 Frischmilch, Dickmilch, Buttermilch</t>
  </si>
  <si>
    <t>41.20 Sahne, Kondensmilch, sonst. Mopro ungekühlt</t>
  </si>
  <si>
    <t>44.20 Majonaise, Remoulade</t>
  </si>
  <si>
    <t>45.20 sonst. Öle</t>
  </si>
  <si>
    <t>47.20 Backartikel und -zutaten, Nährmittel, Sonstiges</t>
  </si>
  <si>
    <t>48.10 Konfitüre</t>
  </si>
  <si>
    <t>49.10 Suppen</t>
  </si>
  <si>
    <t>50.10 Fischkonserven</t>
  </si>
  <si>
    <t>51.10 Fertiggerichte ungekühlt</t>
  </si>
  <si>
    <t>54.10 Milchnahrung</t>
  </si>
  <si>
    <t>70.10 Süßgebäck</t>
  </si>
  <si>
    <t>71.10 Tafelschokolade (incl. Minis und Stäbchenschokolade)</t>
  </si>
  <si>
    <t>72.10 Toastbrot, Brot, Brötchen, Baguettes</t>
  </si>
  <si>
    <t>73.10 Brotlaibe</t>
  </si>
  <si>
    <t>74.10 Brotlaibe</t>
  </si>
  <si>
    <t>77.10 Freiverkäufliche Arzneimittel</t>
  </si>
  <si>
    <t>78.10 Hot Convenience Backen</t>
  </si>
  <si>
    <t>81.10 Hundenahrung nass</t>
  </si>
  <si>
    <t>82.10 Haarpflege</t>
  </si>
  <si>
    <t>83.10 Waschmittel Pulver, Tabs, flüssig + Weichspüler</t>
  </si>
  <si>
    <t>85.20 Schwämme und Tücher (feucht und trocken)</t>
  </si>
  <si>
    <t>90.10 Pute</t>
  </si>
  <si>
    <t>91.10 Schwein</t>
  </si>
  <si>
    <t>92.10 Frischfisch</t>
  </si>
  <si>
    <t>20.20 Pizzen, Baguette, Backwaren, Konditorwaren</t>
  </si>
  <si>
    <t>30.20 Brühwurst geschnitten</t>
  </si>
  <si>
    <t>31.20 Flüssige Joghurts/Drinks</t>
  </si>
  <si>
    <t>33.20 Feinkostsalate, Brotaufstriche</t>
  </si>
  <si>
    <t>36.20 Sahne, Creme fraiche, Quark</t>
  </si>
  <si>
    <t>41.30 Flüssige Joghurts/Drinks</t>
  </si>
  <si>
    <t>44.30 Senf, Meerrettich, Essig, Salatsaucen, Grill-saucen, sonst. flüssige Saucen, Sonstiges</t>
  </si>
  <si>
    <t>45.30 Margarine, Fette</t>
  </si>
  <si>
    <t>47.30 Haferflocken, Müsli, Cerealien</t>
  </si>
  <si>
    <t>48.30 Nuß-Nougat-Creme, sonst. Brotaufstriche</t>
  </si>
  <si>
    <t>49.20 Saucen</t>
  </si>
  <si>
    <t>51.20 Fleisch-, Wurstkonserven</t>
  </si>
  <si>
    <t>54.20 Trockenbreie</t>
  </si>
  <si>
    <t>70.20 Salziges Gebäck, Chips, Extruderprodukte</t>
  </si>
  <si>
    <t>71.20 Riegel (incl. Minis)</t>
  </si>
  <si>
    <t>72.20 Croissants, Brioche, Magdalenas</t>
  </si>
  <si>
    <t>73.20 Schnittbrot</t>
  </si>
  <si>
    <t>74.20 Baguette, Brötchen, Laugengebäck</t>
  </si>
  <si>
    <t>77.20 Nahrungsergänzungsmittel</t>
  </si>
  <si>
    <t>78.20 Hot Convenience Fleisch</t>
  </si>
  <si>
    <t>81.20 Hundenahrung trocken</t>
  </si>
  <si>
    <t>82.20 Duschgel, Bäder, Seifen</t>
  </si>
  <si>
    <t>83.20 Putz-, Reinigungs-, und Geschirrspülmittel</t>
  </si>
  <si>
    <t>90.20 Hähnchen</t>
  </si>
  <si>
    <t>91.20 Rind</t>
  </si>
  <si>
    <t>20.30 Obst, Gemüse</t>
  </si>
  <si>
    <t>30.30 Brühwürstchen</t>
  </si>
  <si>
    <t>31.30 Fruchtquark</t>
  </si>
  <si>
    <t>33.30 Kartoffelprodukte, Fertigteige, Teigwaren</t>
  </si>
  <si>
    <t>44.40 Gewürze, Gewürzmischung, Kräuter</t>
  </si>
  <si>
    <t>49.30 Fixprodukte</t>
  </si>
  <si>
    <t>54.30 Fruchtbreie</t>
  </si>
  <si>
    <t>70.30 Nüsse, Trockenfrüchte</t>
  </si>
  <si>
    <t>71.30 Pralinen</t>
  </si>
  <si>
    <t>72.30 Croissants, Brioche, Magdalenas</t>
  </si>
  <si>
    <t>73.30 Baguette, Brötchen, Laugengebäck</t>
  </si>
  <si>
    <t>74.30 Kuchen, Süßgebäck</t>
  </si>
  <si>
    <t>77.30 Sportlernahrung</t>
  </si>
  <si>
    <t>78.30 Hot Convenience Fertiggerichte/Kombi</t>
  </si>
  <si>
    <t>81.30 Katzennahrung nass</t>
  </si>
  <si>
    <t>82.30 Cremes, Lotions, Milch, dekorative Kosmetik</t>
  </si>
  <si>
    <t>83.30 Aerosole, Lufterfrischer</t>
  </si>
  <si>
    <t>90.30 sonst. Frischgeflügel</t>
  </si>
  <si>
    <t>91.30 Lamm</t>
  </si>
  <si>
    <t>20.40 Kartoffelprodukte</t>
  </si>
  <si>
    <t>30.40 Salami Stücke</t>
  </si>
  <si>
    <t>31.40 Fruchtjoghurt</t>
  </si>
  <si>
    <t>33.40 Fertiggerichte gekühlt, Convenience</t>
  </si>
  <si>
    <t>54.40 Menüs</t>
  </si>
  <si>
    <t>71.40 sonst. schokoladehaltige Produkte</t>
  </si>
  <si>
    <t>72.40 Kuchen, Torten, Feingebäck, Sonstiges</t>
  </si>
  <si>
    <t>73.40 Kuchen, Süßgebäck</t>
  </si>
  <si>
    <t>74.40 Sonstiges</t>
  </si>
  <si>
    <t>81.40 Katzennahrung trocken</t>
  </si>
  <si>
    <t>82.40 Deo, Duft, Parfum, After Shave</t>
  </si>
  <si>
    <t>83.40 Erde, Dünger, Schädlingsbekämpfung</t>
  </si>
  <si>
    <t>91.40 sonst. Frischfleisch</t>
  </si>
  <si>
    <t>20.50 Fertiggerichte, Snacks</t>
  </si>
  <si>
    <t>30.50 Salami geschnitten</t>
  </si>
  <si>
    <t>31.50 Desserts- u. Snackprodukte</t>
  </si>
  <si>
    <t>33.50 Salate, Obst, Gemüse, Antipasti</t>
  </si>
  <si>
    <t>71.50 Bonbons, Fruchtkaubonbons</t>
  </si>
  <si>
    <t>73.50 Sonstiges</t>
  </si>
  <si>
    <t>81.50 Snacks, Streu, Sonstiges</t>
  </si>
  <si>
    <t>82.50 Zahnpflege</t>
  </si>
  <si>
    <t>20.60 Geflügel</t>
  </si>
  <si>
    <t>30.100 Kochwurst</t>
  </si>
  <si>
    <t>33.60 sonst. Feinkostartikel</t>
  </si>
  <si>
    <t>71.60 FFruchtgummi, Lakritz</t>
  </si>
  <si>
    <t>82.60 Sonnenprodukte</t>
  </si>
  <si>
    <t>20.70 Fleisch</t>
  </si>
  <si>
    <t>30.110 Convenience</t>
  </si>
  <si>
    <t>33.70 Vegetarische-, Vegane-Ersatzprodukte</t>
  </si>
  <si>
    <t>71.70 sonst. Süßwarenprodukte</t>
  </si>
  <si>
    <t>82.70 Babykosmetik</t>
  </si>
  <si>
    <t>20.80 Fisch</t>
  </si>
  <si>
    <t>Unterkategorie</t>
  </si>
  <si>
    <t>[aus Dropdownmenü auswählen]</t>
  </si>
  <si>
    <t>Product Reference</t>
  </si>
  <si>
    <t>Primary purpose of palm in product</t>
  </si>
  <si>
    <t>Product Category</t>
  </si>
  <si>
    <t>Palm Product Type</t>
  </si>
  <si>
    <t>Relevant Data Module</t>
  </si>
  <si>
    <t>Supplier Name</t>
  </si>
  <si>
    <t>Palm product importer</t>
  </si>
  <si>
    <t>Reporting Unit</t>
  </si>
  <si>
    <t>Supplied weight</t>
  </si>
  <si>
    <t>Reporting unit</t>
  </si>
  <si>
    <t>Palm importer / trader</t>
  </si>
  <si>
    <t>Palm % known?</t>
  </si>
  <si>
    <t>If yes, %</t>
  </si>
  <si>
    <t>Ingredient Palm Weight</t>
  </si>
  <si>
    <t>% Certified</t>
  </si>
  <si>
    <t>Certification Type</t>
  </si>
  <si>
    <t>Sub-category</t>
  </si>
  <si>
    <t>Ja</t>
  </si>
  <si>
    <t>Nein</t>
  </si>
  <si>
    <t xml:space="preserve"> </t>
  </si>
  <si>
    <t>RSPO Kredite</t>
  </si>
  <si>
    <t>Massenbilanz</t>
  </si>
  <si>
    <t>Segregated/getrennte</t>
  </si>
  <si>
    <t>dentitätsicherung</t>
  </si>
  <si>
    <t>unbeglaubigt/unzertifiziert</t>
  </si>
  <si>
    <t>Geschmack</t>
  </si>
  <si>
    <t>Konsistenz/Textur</t>
  </si>
  <si>
    <t>Funktionalität</t>
  </si>
  <si>
    <t>Preis</t>
  </si>
  <si>
    <t>Sonstige</t>
  </si>
  <si>
    <t>Kekse</t>
  </si>
  <si>
    <t>Brot, Gebäck, Kuchen usw</t>
  </si>
  <si>
    <t>Schokolade</t>
  </si>
  <si>
    <t>Speiseöl</t>
  </si>
  <si>
    <t>Kosmetika</t>
  </si>
  <si>
    <t>Knäckebrot</t>
  </si>
  <si>
    <t>Waschmittel</t>
  </si>
  <si>
    <t>Lebkuchen</t>
  </si>
  <si>
    <t>Eis</t>
  </si>
  <si>
    <t>Zwieback &amp; Toastbrot</t>
  </si>
  <si>
    <t>Seife</t>
  </si>
  <si>
    <t>Seifenbasis</t>
  </si>
  <si>
    <t>Aufstriche</t>
  </si>
  <si>
    <t>Waffeln</t>
  </si>
  <si>
    <t>Als Rohstoff gekauft</t>
  </si>
  <si>
    <t>Als Bestandteil des Produkts gekauft</t>
  </si>
  <si>
    <t>Gramm</t>
  </si>
  <si>
    <t>Kilogramm</t>
  </si>
  <si>
    <t>Sonstige palmbasierte Derivate und Fraktionen (PÖ-basiert)</t>
  </si>
  <si>
    <t>Sonstige palmbasierte Derivate und Fraktionen (PKÖ-basiert)</t>
  </si>
  <si>
    <t>RSPO-beglaubigt/zertifiziert</t>
  </si>
  <si>
    <t>Modul A</t>
  </si>
  <si>
    <t>Modul B</t>
  </si>
  <si>
    <t>► Validieren Sie Ihre Daten gegen die Gesamtproduktionszahlen für das Kalenderjahr 2022</t>
  </si>
  <si>
    <t xml:space="preserve">►   Wählen Sie den entsprechenden „Einzelhandelskunden“ in Ihrer Eingabe. Geben Sie bitte nur Produktdaten an, die sich auf die spezifische 
nationale Lieferkette dieses Einzelhändlers beziehen. So sollte ein UK-Einzelhändler zum Beispiel nur UK-Lieferkettendaten einreichen, selbst 
wenn Sie in andere internationale Märkte liefern, in denen der Einzelhändler tätig ist. 	</t>
  </si>
  <si>
    <t xml:space="preserve">►   Palmölprodukte, die von Ihrem Unternehmen direkt bezogen werden, müssen nicht weiter zugeordnet werden als in unsere 
Produktkategorien und mit einer Auflistung der Produkte, in denen dieses Material verwendet wird. Es ist nicht erforderlich, diese Daten weiter 
auf die Produktebene aufzuschlüsseln. 	</t>
  </si>
  <si>
    <t xml:space="preserve">►  Gekaufte Produkte, sollten in Modul B mit entsprechenden Palmölinhaltsstoffanteilen (falls bekannt) aufgelistet werden. Falls der tatsächliche 
in einem Produkt vorliegende Gehalt oder sein Anteil unbekannt ist, wird ein Platzhalterwert eingesetzt. Unabhängig davon, ob die Konzentration bekannt ist, muss angegeben werden, ob ein Nachweis darüber vorliegt, dass das enthaltene Palmöl RSPO-Zertifiziert ist.	</t>
  </si>
  <si>
    <t>•         Bitte ändern Sie dieses Formular nicht ab.</t>
  </si>
  <si>
    <t>Proktreferenznuzmmer des Einzelhandelskunden.
Tesco: TPN-B
Lidl: IAN/EAN</t>
  </si>
  <si>
    <t xml:space="preserve">Das Unternehmen, das das Palmprodukt zuerst nach Europa importierte. Dies kann Ihr direkter Lieferant oder Ihr eigenes Unternehmen sein. Wenn Mengen nicht nach Europa importiert werden, geben Sie bitte den Händlernamen an.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</si>
</sst>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F800]dddd\,\ mmmm\ dd\,\ yyyy"/>
  </numFmts>
  <fonts count="41">
    <font>
      <sz val="12"/>
      <color theme="1"/>
      <name val="Arial"/>
    </font>
    <font>
      <sz val="11"/>
      <color theme="1"/>
      <name val="Calibri"/>
      <family val="2"/>
      <scheme val="minor"/>
    </font>
    <font>
      <sz val="12"/>
      <color theme="1"/>
      <name val="Calibri"/>
      <family val="2"/>
    </font>
    <font>
      <b/>
      <sz val="26"/>
      <color rgb="FF18376A"/>
      <name val="Avenir"/>
      <family val="2"/>
    </font>
    <font>
      <b/>
      <sz val="12"/>
      <color theme="1"/>
      <name val="Calibri"/>
      <family val="2"/>
    </font>
    <font>
      <sz val="12"/>
      <name val="Arial"/>
      <family val="2"/>
    </font>
    <font>
      <sz val="11"/>
      <color rgb="FF000000"/>
      <name val="Calibri"/>
      <family val="2"/>
    </font>
    <font>
      <sz val="11"/>
      <color theme="1"/>
      <name val="Calibri"/>
      <family val="2"/>
    </font>
    <font>
      <u/>
      <sz val="12"/>
      <color theme="10"/>
      <name val="Calibri"/>
      <family val="2"/>
    </font>
    <font>
      <sz val="12"/>
      <color theme="0"/>
      <name val="Calibri"/>
      <family val="2"/>
    </font>
    <font>
      <sz val="12"/>
      <color rgb="FFFF0000"/>
      <name val="Calibri"/>
      <family val="2"/>
    </font>
    <font>
      <b/>
      <sz val="18"/>
      <color theme="1"/>
      <name val="Avenir"/>
      <family val="2"/>
    </font>
    <font>
      <b/>
      <sz val="12"/>
      <color theme="0"/>
      <name val="Calibri"/>
      <family val="2"/>
    </font>
    <font>
      <b/>
      <sz val="12"/>
      <color rgb="FFFFFFFF"/>
      <name val="Docs-Calibri"/>
    </font>
    <font>
      <b/>
      <sz val="12"/>
      <color rgb="FF000000"/>
      <name val="Calibri"/>
      <family val="2"/>
    </font>
    <font>
      <b/>
      <sz val="11"/>
      <color rgb="FFFFFFFF"/>
      <name val="Avenir"/>
      <family val="2"/>
    </font>
    <font>
      <sz val="10"/>
      <color theme="1"/>
      <name val="Avenir"/>
      <family val="2"/>
    </font>
    <font>
      <sz val="11"/>
      <color rgb="FFC00000"/>
      <name val="Avenir"/>
      <family val="2"/>
    </font>
    <font>
      <b/>
      <sz val="10"/>
      <color theme="1"/>
      <name val="Calibri"/>
      <family val="2"/>
    </font>
    <font>
      <sz val="11"/>
      <color rgb="FF92D050"/>
      <name val="Avenir"/>
      <family val="2"/>
    </font>
    <font>
      <sz val="26"/>
      <color theme="1"/>
      <name val="Avenir"/>
      <family val="2"/>
    </font>
    <font>
      <sz val="12"/>
      <color theme="1"/>
      <name val="Calibri"/>
      <family val="2"/>
    </font>
    <font>
      <b/>
      <sz val="16"/>
      <color rgb="FFFFFFFF"/>
      <name val="Calibri"/>
      <family val="2"/>
    </font>
    <font>
      <sz val="16"/>
      <color theme="1"/>
      <name val="Calibri"/>
      <family val="2"/>
    </font>
    <font>
      <b/>
      <sz val="16"/>
      <color theme="0"/>
      <name val="Calibri"/>
      <family val="2"/>
    </font>
    <font>
      <b/>
      <sz val="26"/>
      <color rgb="FF1F497D"/>
      <name val="Avenir"/>
      <family val="2"/>
    </font>
    <font>
      <sz val="12"/>
      <color rgb="FF002060"/>
      <name val="Calibri"/>
      <family val="2"/>
    </font>
    <font>
      <i/>
      <sz val="12"/>
      <color theme="1"/>
      <name val="Calibri"/>
      <family val="2"/>
    </font>
    <font>
      <u/>
      <sz val="12"/>
      <color theme="1"/>
      <name val="Calibri"/>
      <family val="2"/>
    </font>
    <font>
      <sz val="12"/>
      <color rgb="FF000000"/>
      <name val="Calibri"/>
      <family val="2"/>
    </font>
    <font>
      <sz val="12"/>
      <color theme="0"/>
      <name val="Arial"/>
      <family val="2"/>
    </font>
    <font>
      <sz val="12"/>
      <color theme="5" tint="-0.249977111117893"/>
      <name val="Calibri"/>
      <family val="2"/>
    </font>
    <font>
      <sz val="12"/>
      <color theme="5" tint="-0.249977111117893"/>
      <name val="Arial"/>
      <family val="2"/>
    </font>
    <font>
      <b/>
      <sz val="12"/>
      <color theme="1"/>
      <name val="Calibri"/>
      <family val="2"/>
      <scheme val="minor"/>
    </font>
    <font>
      <sz val="12"/>
      <color rgb="FF000000"/>
      <name val="Calibri"/>
      <family val="2"/>
      <scheme val="minor"/>
    </font>
    <font>
      <i/>
      <sz val="12"/>
      <color theme="1"/>
      <name val="Calibri (Body)"/>
    </font>
    <font>
      <sz val="8"/>
      <name val="Arial"/>
      <family val="2"/>
    </font>
    <font>
      <sz val="13"/>
      <color rgb="FF000000"/>
      <name val="Calibri"/>
      <family val="2"/>
    </font>
    <font>
      <sz val="12"/>
      <color theme="1"/>
      <name val="Arial"/>
      <family val="2"/>
    </font>
    <font>
      <sz val="12"/>
      <color theme="1"/>
      <name val="Calibri"/>
      <family val="2"/>
      <scheme val="minor"/>
    </font>
    <font>
      <u/>
      <sz val="11"/>
      <color rgb="FF44B2D3"/>
      <name val="Calibri"/>
      <family val="2"/>
    </font>
  </fonts>
  <fills count="19">
    <fill>
      <patternFill patternType="none"/>
    </fill>
    <fill>
      <patternFill patternType="gray125"/>
    </fill>
    <fill>
      <patternFill patternType="solid">
        <fgColor rgb="FF25629E"/>
        <bgColor rgb="FF25629E"/>
      </patternFill>
    </fill>
    <fill>
      <patternFill patternType="solid">
        <fgColor theme="0"/>
        <bgColor theme="0"/>
      </patternFill>
    </fill>
    <fill>
      <patternFill patternType="solid">
        <fgColor rgb="FFFFFFFF"/>
        <bgColor rgb="FFFFFFFF"/>
      </patternFill>
    </fill>
    <fill>
      <patternFill patternType="solid">
        <fgColor rgb="FF002060"/>
        <bgColor rgb="FF002060"/>
      </patternFill>
    </fill>
    <fill>
      <patternFill patternType="solid">
        <fgColor rgb="FFD8D8D8"/>
        <bgColor rgb="FFD8D8D8"/>
      </patternFill>
    </fill>
    <fill>
      <patternFill patternType="solid">
        <fgColor rgb="FFD9D9D9"/>
        <bgColor rgb="FFD9D9D9"/>
      </patternFill>
    </fill>
    <fill>
      <patternFill patternType="solid">
        <fgColor rgb="FFC1D3F0"/>
        <bgColor rgb="FFC1D3F0"/>
      </patternFill>
    </fill>
    <fill>
      <patternFill patternType="solid">
        <fgColor rgb="FF92D050"/>
        <bgColor rgb="FF92D050"/>
      </patternFill>
    </fill>
    <fill>
      <patternFill patternType="solid">
        <fgColor theme="4"/>
        <bgColor theme="4"/>
      </patternFill>
    </fill>
    <fill>
      <patternFill patternType="solid">
        <fgColor rgb="FF1F497D"/>
        <bgColor rgb="FF1F497D"/>
      </patternFill>
    </fill>
    <fill>
      <patternFill patternType="solid">
        <fgColor theme="6"/>
        <bgColor theme="6"/>
      </patternFill>
    </fill>
    <fill>
      <patternFill patternType="solid">
        <fgColor rgb="FFC6D9F0"/>
        <bgColor rgb="FFC6D9F0"/>
      </patternFill>
    </fill>
    <fill>
      <patternFill patternType="solid">
        <fgColor rgb="FFD9EFF6"/>
        <bgColor rgb="FFD9EFF6"/>
      </patternFill>
    </fill>
    <fill>
      <patternFill patternType="solid">
        <fgColor rgb="FF8ED0E4"/>
        <bgColor rgb="FF8ED0E4"/>
      </patternFill>
    </fill>
    <fill>
      <patternFill patternType="solid">
        <fgColor rgb="FFCBDFF3"/>
        <bgColor rgb="FFCBDFF3"/>
      </patternFill>
    </fill>
    <fill>
      <patternFill patternType="solid">
        <fgColor theme="5"/>
        <bgColor theme="5"/>
      </patternFill>
    </fill>
    <fill>
      <patternFill patternType="solid">
        <fgColor theme="6" tint="0.59999389629810485"/>
        <bgColor indexed="64"/>
      </patternFill>
    </fill>
  </fills>
  <borders count="28">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theme="5"/>
      </left>
      <right style="thin">
        <color theme="5"/>
      </right>
      <top style="thin">
        <color theme="5"/>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theme="5"/>
      </left>
      <right style="thin">
        <color rgb="FF000000"/>
      </right>
      <top style="thin">
        <color rgb="FF000000"/>
      </top>
      <bottom/>
      <diagonal/>
    </border>
    <border>
      <left/>
      <right style="thin">
        <color theme="5"/>
      </right>
      <top style="thin">
        <color theme="5"/>
      </top>
      <bottom/>
      <diagonal/>
    </border>
    <border>
      <left style="thin">
        <color theme="5"/>
      </left>
      <right style="thin">
        <color theme="5"/>
      </right>
      <top/>
      <bottom style="thin">
        <color theme="5"/>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theme="5"/>
      </left>
      <right style="thin">
        <color rgb="FF000000"/>
      </right>
      <top/>
      <bottom style="thin">
        <color rgb="FF000000"/>
      </bottom>
      <diagonal/>
    </border>
    <border>
      <left/>
      <right style="thin">
        <color theme="5"/>
      </right>
      <top/>
      <bottom style="thin">
        <color theme="5"/>
      </bottom>
      <diagonal/>
    </border>
    <border>
      <left style="thin">
        <color theme="5"/>
      </left>
      <right style="thin">
        <color theme="5"/>
      </right>
      <top/>
      <bottom style="thin">
        <color theme="5"/>
      </bottom>
      <diagonal/>
    </border>
    <border>
      <left style="thin">
        <color theme="5"/>
      </left>
      <right style="thin">
        <color theme="5"/>
      </right>
      <top style="thin">
        <color rgb="FF000000"/>
      </top>
      <bottom style="thin">
        <color theme="5"/>
      </bottom>
      <diagonal/>
    </border>
    <border>
      <left style="thin">
        <color theme="5"/>
      </left>
      <right style="thin">
        <color theme="5"/>
      </right>
      <top style="thin">
        <color theme="5"/>
      </top>
      <bottom style="thin">
        <color theme="5"/>
      </bottom>
      <diagonal/>
    </border>
    <border>
      <left style="thin">
        <color theme="5"/>
      </left>
      <right style="thin">
        <color theme="5"/>
      </right>
      <top style="thin">
        <color theme="5"/>
      </top>
      <bottom/>
      <diagonal/>
    </border>
    <border>
      <left style="thin">
        <color rgb="FF000000"/>
      </left>
      <right style="thin">
        <color rgb="FF000000"/>
      </right>
      <top/>
      <bottom/>
      <diagonal/>
    </border>
    <border>
      <left style="thin">
        <color theme="5"/>
      </left>
      <right style="thin">
        <color theme="5"/>
      </right>
      <top/>
      <bottom/>
      <diagonal/>
    </border>
  </borders>
  <cellStyleXfs count="1">
    <xf numFmtId="0" fontId="0" fillId="0" borderId="0"/>
  </cellStyleXfs>
  <cellXfs count="134">
    <xf numFmtId="0" fontId="0" fillId="0" borderId="0" xfId="0"/>
    <xf numFmtId="0" fontId="2" fillId="2" borderId="1" xfId="0" applyFont="1" applyFill="1" applyBorder="1"/>
    <xf numFmtId="0" fontId="3" fillId="0" borderId="0" xfId="0" applyFont="1"/>
    <xf numFmtId="0" fontId="4" fillId="0" borderId="0" xfId="0" applyFont="1"/>
    <xf numFmtId="0" fontId="2" fillId="0" borderId="0" xfId="0" applyFont="1"/>
    <xf numFmtId="14" fontId="2" fillId="0" borderId="0" xfId="0" applyNumberFormat="1" applyFont="1"/>
    <xf numFmtId="164" fontId="2" fillId="3" borderId="1" xfId="0" applyNumberFormat="1" applyFont="1" applyFill="1" applyBorder="1" applyAlignment="1">
      <alignment horizontal="center"/>
    </xf>
    <xf numFmtId="0" fontId="2" fillId="0" borderId="4" xfId="0" applyFont="1" applyBorder="1"/>
    <xf numFmtId="0" fontId="4" fillId="0" borderId="5" xfId="0" applyFont="1" applyBorder="1"/>
    <xf numFmtId="0" fontId="2" fillId="0" borderId="5" xfId="0" applyFont="1" applyBorder="1"/>
    <xf numFmtId="0" fontId="2" fillId="4" borderId="3" xfId="0" applyFont="1" applyFill="1" applyBorder="1"/>
    <xf numFmtId="164" fontId="2" fillId="4" borderId="3" xfId="0" applyNumberFormat="1" applyFont="1" applyFill="1" applyBorder="1"/>
    <xf numFmtId="0" fontId="7" fillId="0" borderId="5" xfId="0" applyFont="1" applyBorder="1"/>
    <xf numFmtId="0" fontId="2" fillId="0" borderId="5" xfId="0" applyFont="1" applyBorder="1" applyAlignment="1">
      <alignment vertical="top"/>
    </xf>
    <xf numFmtId="0" fontId="2" fillId="0" borderId="0" xfId="0" applyFont="1" applyAlignment="1">
      <alignment vertical="top"/>
    </xf>
    <xf numFmtId="0" fontId="2" fillId="0" borderId="0" xfId="0" applyFont="1" applyAlignment="1">
      <alignment horizontal="left" vertical="top" wrapText="1"/>
    </xf>
    <xf numFmtId="0" fontId="7" fillId="0" borderId="0" xfId="0" applyFont="1"/>
    <xf numFmtId="0" fontId="2" fillId="0" borderId="0" xfId="0" applyFont="1" applyAlignment="1">
      <alignment vertical="top" wrapText="1"/>
    </xf>
    <xf numFmtId="49" fontId="2" fillId="0" borderId="0" xfId="0" applyNumberFormat="1" applyFont="1" applyAlignment="1">
      <alignment vertical="top"/>
    </xf>
    <xf numFmtId="0" fontId="8" fillId="0" borderId="0" xfId="0" applyFont="1"/>
    <xf numFmtId="0" fontId="9" fillId="0" borderId="0" xfId="0" applyFont="1"/>
    <xf numFmtId="0" fontId="2" fillId="5" borderId="1" xfId="0" applyFont="1" applyFill="1" applyBorder="1"/>
    <xf numFmtId="0" fontId="11" fillId="0" borderId="0" xfId="0" applyFont="1" applyAlignment="1">
      <alignment horizontal="left"/>
    </xf>
    <xf numFmtId="0" fontId="12" fillId="5" borderId="1" xfId="0" applyFont="1" applyFill="1" applyBorder="1"/>
    <xf numFmtId="0" fontId="13" fillId="5" borderId="0" xfId="0" applyFont="1" applyFill="1" applyAlignment="1">
      <alignment horizontal="center"/>
    </xf>
    <xf numFmtId="0" fontId="2" fillId="6" borderId="1" xfId="0" applyFont="1" applyFill="1" applyBorder="1"/>
    <xf numFmtId="2" fontId="14" fillId="7" borderId="1" xfId="0" applyNumberFormat="1" applyFont="1" applyFill="1" applyBorder="1" applyAlignment="1">
      <alignment horizontal="center"/>
    </xf>
    <xf numFmtId="2" fontId="2" fillId="6" borderId="1" xfId="0" applyNumberFormat="1" applyFont="1" applyFill="1" applyBorder="1" applyAlignment="1">
      <alignment horizontal="center"/>
    </xf>
    <xf numFmtId="0" fontId="2" fillId="6" borderId="6" xfId="0" applyFont="1" applyFill="1" applyBorder="1"/>
    <xf numFmtId="0" fontId="4" fillId="8" borderId="1" xfId="0" applyFont="1" applyFill="1" applyBorder="1"/>
    <xf numFmtId="2" fontId="4" fillId="8" borderId="1" xfId="0" applyNumberFormat="1" applyFont="1" applyFill="1" applyBorder="1" applyAlignment="1">
      <alignment horizontal="center"/>
    </xf>
    <xf numFmtId="0" fontId="11" fillId="0" borderId="0" xfId="0" applyFont="1"/>
    <xf numFmtId="0" fontId="15" fillId="5" borderId="7" xfId="0" applyFont="1" applyFill="1" applyBorder="1"/>
    <xf numFmtId="0" fontId="15" fillId="5" borderId="7" xfId="0" applyFont="1" applyFill="1" applyBorder="1" applyAlignment="1">
      <alignment vertical="top" wrapText="1"/>
    </xf>
    <xf numFmtId="0" fontId="16" fillId="0" borderId="7" xfId="0" applyFont="1" applyBorder="1" applyAlignment="1">
      <alignment vertical="top" wrapText="1"/>
    </xf>
    <xf numFmtId="0" fontId="17" fillId="9" borderId="7" xfId="0" applyFont="1" applyFill="1" applyBorder="1" applyAlignment="1">
      <alignment vertical="top" wrapText="1"/>
    </xf>
    <xf numFmtId="0" fontId="19" fillId="9" borderId="7" xfId="0" applyFont="1" applyFill="1" applyBorder="1" applyAlignment="1">
      <alignment vertical="top" wrapText="1"/>
    </xf>
    <xf numFmtId="0" fontId="20" fillId="0" borderId="0" xfId="0" applyFont="1"/>
    <xf numFmtId="0" fontId="21" fillId="0" borderId="0" xfId="0" applyFont="1"/>
    <xf numFmtId="0" fontId="22" fillId="10" borderId="11" xfId="0" applyFont="1" applyFill="1" applyBorder="1"/>
    <xf numFmtId="0" fontId="2" fillId="0" borderId="9" xfId="0" applyFont="1" applyBorder="1"/>
    <xf numFmtId="0" fontId="24" fillId="10" borderId="11" xfId="0" applyFont="1" applyFill="1" applyBorder="1"/>
    <xf numFmtId="0" fontId="2" fillId="11" borderId="1" xfId="0" applyFont="1" applyFill="1" applyBorder="1"/>
    <xf numFmtId="0" fontId="25" fillId="0" borderId="0" xfId="0" applyFont="1"/>
    <xf numFmtId="0" fontId="2" fillId="12" borderId="1" xfId="0" applyFont="1" applyFill="1" applyBorder="1" applyAlignment="1">
      <alignment horizontal="left" wrapText="1"/>
    </xf>
    <xf numFmtId="0" fontId="2" fillId="12" borderId="14" xfId="0" applyFont="1" applyFill="1" applyBorder="1" applyAlignment="1">
      <alignment horizontal="left" wrapText="1"/>
    </xf>
    <xf numFmtId="0" fontId="2" fillId="12" borderId="15" xfId="0" applyFont="1" applyFill="1" applyBorder="1" applyAlignment="1">
      <alignment wrapText="1"/>
    </xf>
    <xf numFmtId="0" fontId="2" fillId="12" borderId="19" xfId="0" applyFont="1" applyFill="1" applyBorder="1" applyAlignment="1">
      <alignment horizontal="left" wrapText="1"/>
    </xf>
    <xf numFmtId="0" fontId="2" fillId="12" borderId="20" xfId="0" applyFont="1" applyFill="1" applyBorder="1" applyAlignment="1">
      <alignment wrapText="1"/>
    </xf>
    <xf numFmtId="0" fontId="27" fillId="3" borderId="22" xfId="0" applyFont="1" applyFill="1" applyBorder="1" applyAlignment="1">
      <alignment vertical="top" wrapText="1"/>
    </xf>
    <xf numFmtId="0" fontId="27" fillId="0" borderId="23" xfId="0" applyFont="1" applyBorder="1" applyAlignment="1">
      <alignment vertical="top" wrapText="1"/>
    </xf>
    <xf numFmtId="0" fontId="27" fillId="0" borderId="17" xfId="0" applyFont="1" applyBorder="1" applyAlignment="1">
      <alignment vertical="top" wrapText="1"/>
    </xf>
    <xf numFmtId="0" fontId="27" fillId="14" borderId="22" xfId="0" applyFont="1" applyFill="1" applyBorder="1" applyAlignment="1">
      <alignment vertical="top" wrapText="1"/>
    </xf>
    <xf numFmtId="0" fontId="2" fillId="14" borderId="24" xfId="0" applyFont="1" applyFill="1" applyBorder="1"/>
    <xf numFmtId="0" fontId="26" fillId="11" borderId="1" xfId="0" applyFont="1" applyFill="1" applyBorder="1"/>
    <xf numFmtId="0" fontId="26" fillId="0" borderId="0" xfId="0" applyFont="1"/>
    <xf numFmtId="0" fontId="2" fillId="12" borderId="25" xfId="0" applyFont="1" applyFill="1" applyBorder="1" applyAlignment="1">
      <alignment horizontal="left" wrapText="1"/>
    </xf>
    <xf numFmtId="0" fontId="2" fillId="12" borderId="14" xfId="0" applyFont="1" applyFill="1" applyBorder="1" applyAlignment="1">
      <alignment horizontal="center" wrapText="1"/>
    </xf>
    <xf numFmtId="0" fontId="2" fillId="12" borderId="22" xfId="0" applyFont="1" applyFill="1" applyBorder="1" applyAlignment="1">
      <alignment horizontal="left" wrapText="1"/>
    </xf>
    <xf numFmtId="0" fontId="2" fillId="12" borderId="19" xfId="0" applyFont="1" applyFill="1" applyBorder="1" applyAlignment="1">
      <alignment horizontal="center" wrapText="1"/>
    </xf>
    <xf numFmtId="0" fontId="2" fillId="12" borderId="26" xfId="0" applyFont="1" applyFill="1" applyBorder="1" applyAlignment="1">
      <alignment horizontal="center" wrapText="1"/>
    </xf>
    <xf numFmtId="0" fontId="2" fillId="15" borderId="7" xfId="0" applyFont="1" applyFill="1" applyBorder="1" applyAlignment="1">
      <alignment wrapText="1"/>
    </xf>
    <xf numFmtId="0" fontId="27" fillId="16" borderId="22" xfId="0" applyFont="1" applyFill="1" applyBorder="1" applyAlignment="1">
      <alignment vertical="top" wrapText="1"/>
    </xf>
    <xf numFmtId="0" fontId="2" fillId="16" borderId="24" xfId="0" applyFont="1" applyFill="1" applyBorder="1"/>
    <xf numFmtId="0" fontId="10" fillId="0" borderId="0" xfId="0" applyFont="1"/>
    <xf numFmtId="0" fontId="2" fillId="12" borderId="25" xfId="0" applyFont="1" applyFill="1" applyBorder="1" applyAlignment="1">
      <alignment horizontal="center" wrapText="1"/>
    </xf>
    <xf numFmtId="0" fontId="2" fillId="12" borderId="22" xfId="0" applyFont="1" applyFill="1" applyBorder="1" applyAlignment="1">
      <alignment horizontal="center" wrapText="1"/>
    </xf>
    <xf numFmtId="0" fontId="2" fillId="12" borderId="27" xfId="0" applyFont="1" applyFill="1" applyBorder="1" applyAlignment="1">
      <alignment horizontal="center" wrapText="1"/>
    </xf>
    <xf numFmtId="0" fontId="26" fillId="17" borderId="1" xfId="0" applyFont="1" applyFill="1" applyBorder="1"/>
    <xf numFmtId="0" fontId="29" fillId="0" borderId="0" xfId="0" applyFont="1"/>
    <xf numFmtId="0" fontId="9" fillId="0" borderId="0" xfId="0" applyFont="1" applyAlignment="1">
      <alignment vertical="top"/>
    </xf>
    <xf numFmtId="0" fontId="9" fillId="0" borderId="5" xfId="0" applyFont="1" applyBorder="1"/>
    <xf numFmtId="0" fontId="29" fillId="2" borderId="6" xfId="0" applyFont="1" applyFill="1" applyBorder="1"/>
    <xf numFmtId="0" fontId="30" fillId="0" borderId="0" xfId="0" applyFont="1"/>
    <xf numFmtId="0" fontId="31" fillId="11" borderId="1" xfId="0" applyFont="1" applyFill="1" applyBorder="1"/>
    <xf numFmtId="0" fontId="32" fillId="0" borderId="0" xfId="0" applyFont="1"/>
    <xf numFmtId="0" fontId="4" fillId="18" borderId="0" xfId="0" applyFont="1" applyFill="1"/>
    <xf numFmtId="0" fontId="34" fillId="0" borderId="0" xfId="0" applyFont="1"/>
    <xf numFmtId="0" fontId="0" fillId="0" borderId="0" xfId="0" applyAlignment="1">
      <alignment wrapText="1"/>
    </xf>
    <xf numFmtId="0" fontId="33" fillId="0" borderId="6" xfId="0" applyFont="1" applyBorder="1"/>
    <xf numFmtId="0" fontId="33" fillId="0" borderId="0" xfId="0" applyFont="1"/>
    <xf numFmtId="0" fontId="0" fillId="0" borderId="6" xfId="0" applyBorder="1"/>
    <xf numFmtId="0" fontId="2" fillId="11" borderId="6" xfId="0" applyFont="1" applyFill="1" applyBorder="1"/>
    <xf numFmtId="0" fontId="35" fillId="0" borderId="22" xfId="0" applyFont="1" applyBorder="1" applyAlignment="1">
      <alignment vertical="top" wrapText="1"/>
    </xf>
    <xf numFmtId="0" fontId="23" fillId="0" borderId="10" xfId="0" applyFont="1" applyBorder="1" applyProtection="1">
      <protection locked="0"/>
    </xf>
    <xf numFmtId="165" fontId="2" fillId="3" borderId="22" xfId="0" applyNumberFormat="1" applyFont="1" applyFill="1" applyBorder="1" applyProtection="1">
      <protection locked="0"/>
    </xf>
    <xf numFmtId="49" fontId="2" fillId="0" borderId="17" xfId="0" applyNumberFormat="1" applyFont="1" applyBorder="1" applyProtection="1">
      <protection locked="0"/>
    </xf>
    <xf numFmtId="165" fontId="2" fillId="0" borderId="24" xfId="0" applyNumberFormat="1" applyFont="1" applyBorder="1" applyProtection="1">
      <protection locked="0"/>
    </xf>
    <xf numFmtId="0" fontId="2" fillId="0" borderId="24" xfId="0" applyFont="1" applyBorder="1" applyProtection="1">
      <protection locked="0"/>
    </xf>
    <xf numFmtId="165" fontId="2" fillId="3" borderId="22" xfId="0" applyNumberFormat="1" applyFont="1" applyFill="1" applyBorder="1" applyAlignment="1" applyProtection="1">
      <alignment horizontal="left" vertical="top"/>
      <protection locked="0"/>
    </xf>
    <xf numFmtId="165" fontId="2" fillId="3" borderId="24" xfId="0" applyNumberFormat="1" applyFont="1" applyFill="1" applyBorder="1" applyProtection="1">
      <protection locked="0"/>
    </xf>
    <xf numFmtId="10" fontId="2" fillId="0" borderId="24" xfId="0" applyNumberFormat="1" applyFont="1" applyBorder="1" applyAlignment="1" applyProtection="1">
      <alignment horizontal="center"/>
      <protection locked="0"/>
    </xf>
    <xf numFmtId="164" fontId="2" fillId="16" borderId="24" xfId="0" applyNumberFormat="1" applyFont="1" applyFill="1" applyBorder="1" applyAlignment="1" applyProtection="1">
      <alignment horizontal="center"/>
      <protection locked="0"/>
    </xf>
    <xf numFmtId="9" fontId="2" fillId="0" borderId="0" xfId="0" applyNumberFormat="1" applyFont="1" applyAlignment="1" applyProtection="1">
      <alignment horizontal="center"/>
      <protection locked="0"/>
    </xf>
    <xf numFmtId="10" fontId="2" fillId="0" borderId="24" xfId="0" applyNumberFormat="1" applyFont="1" applyBorder="1" applyAlignment="1" applyProtection="1">
      <alignment horizontal="left"/>
      <protection locked="0"/>
    </xf>
    <xf numFmtId="9" fontId="2" fillId="0" borderId="24" xfId="0" applyNumberFormat="1" applyFont="1" applyBorder="1" applyAlignment="1" applyProtection="1">
      <alignment horizontal="center"/>
      <protection locked="0"/>
    </xf>
    <xf numFmtId="0" fontId="2" fillId="0" borderId="24" xfId="0" applyFont="1" applyBorder="1" applyAlignment="1" applyProtection="1">
      <alignment horizontal="left"/>
      <protection locked="0"/>
    </xf>
    <xf numFmtId="0" fontId="2" fillId="18" borderId="0" xfId="0" applyFont="1" applyFill="1"/>
    <xf numFmtId="0" fontId="0" fillId="0" borderId="0" xfId="0" applyProtection="1">
      <protection locked="0"/>
    </xf>
    <xf numFmtId="0" fontId="37" fillId="0" borderId="0" xfId="0" applyFont="1"/>
    <xf numFmtId="49" fontId="7" fillId="0" borderId="0" xfId="0" applyNumberFormat="1" applyFont="1" applyAlignment="1">
      <alignment vertical="top"/>
    </xf>
    <xf numFmtId="0" fontId="40" fillId="0" borderId="0" xfId="0" applyFont="1" applyAlignment="1">
      <alignment vertical="top" wrapText="1"/>
    </xf>
    <xf numFmtId="0" fontId="9" fillId="5" borderId="1" xfId="0" applyFont="1" applyFill="1" applyBorder="1"/>
    <xf numFmtId="0" fontId="27" fillId="0" borderId="22" xfId="0" applyFont="1" applyBorder="1" applyAlignment="1">
      <alignment vertical="top" wrapText="1"/>
    </xf>
    <xf numFmtId="0" fontId="1" fillId="0" borderId="0" xfId="0" applyFont="1" applyAlignment="1">
      <alignment horizontal="left" vertical="top" wrapText="1"/>
    </xf>
    <xf numFmtId="0" fontId="39" fillId="0" borderId="0" xfId="0" applyFont="1"/>
    <xf numFmtId="0" fontId="2" fillId="3" borderId="2" xfId="0" applyFont="1" applyFill="1" applyBorder="1" applyAlignment="1">
      <alignment horizontal="left" vertical="top"/>
    </xf>
    <xf numFmtId="0" fontId="5" fillId="0" borderId="3" xfId="0" applyFont="1" applyBorder="1"/>
    <xf numFmtId="0" fontId="6" fillId="0" borderId="0" xfId="0" applyFont="1" applyAlignment="1">
      <alignment vertical="top" wrapText="1"/>
    </xf>
    <xf numFmtId="0" fontId="0" fillId="0" borderId="0" xfId="0"/>
    <xf numFmtId="0" fontId="7" fillId="0" borderId="0" xfId="0" applyFont="1" applyAlignment="1">
      <alignment vertical="top"/>
    </xf>
    <xf numFmtId="0" fontId="7" fillId="0" borderId="0" xfId="0" applyFont="1" applyAlignment="1">
      <alignment vertical="top" wrapText="1"/>
    </xf>
    <xf numFmtId="0" fontId="38" fillId="0" borderId="0" xfId="0" applyFont="1"/>
    <xf numFmtId="0" fontId="10" fillId="0" borderId="0" xfId="0" applyFont="1" applyAlignment="1">
      <alignment horizontal="right"/>
    </xf>
    <xf numFmtId="0" fontId="18" fillId="0" borderId="8" xfId="0" applyFont="1" applyBorder="1" applyAlignment="1">
      <alignment horizontal="left" vertical="top" wrapText="1"/>
    </xf>
    <xf numFmtId="0" fontId="5" fillId="0" borderId="9" xfId="0" applyFont="1" applyBorder="1"/>
    <xf numFmtId="0" fontId="5" fillId="0" borderId="10" xfId="0" applyFont="1" applyBorder="1"/>
    <xf numFmtId="0" fontId="15" fillId="5" borderId="8" xfId="0" applyFont="1" applyFill="1" applyBorder="1" applyAlignment="1">
      <alignment horizontal="left" vertical="top" wrapText="1"/>
    </xf>
    <xf numFmtId="0" fontId="26" fillId="0" borderId="0" xfId="0" applyFont="1" applyAlignment="1">
      <alignment horizontal="left" vertical="top" wrapText="1"/>
    </xf>
    <xf numFmtId="0" fontId="2" fillId="12" borderId="12" xfId="0" applyFont="1" applyFill="1" applyBorder="1" applyAlignment="1">
      <alignment horizontal="left" wrapText="1"/>
    </xf>
    <xf numFmtId="0" fontId="5" fillId="0" borderId="17" xfId="0" applyFont="1" applyBorder="1"/>
    <xf numFmtId="0" fontId="2" fillId="12" borderId="13" xfId="0" applyFont="1" applyFill="1" applyBorder="1" applyAlignment="1">
      <alignment horizontal="left" wrapText="1"/>
    </xf>
    <xf numFmtId="0" fontId="5" fillId="0" borderId="18" xfId="0" applyFont="1" applyBorder="1"/>
    <xf numFmtId="0" fontId="2" fillId="12" borderId="13" xfId="0" applyFont="1" applyFill="1" applyBorder="1" applyAlignment="1">
      <alignment horizontal="center" wrapText="1"/>
    </xf>
    <xf numFmtId="0" fontId="2" fillId="13" borderId="16" xfId="0" applyFont="1" applyFill="1" applyBorder="1" applyAlignment="1">
      <alignment horizontal="center" wrapText="1"/>
    </xf>
    <xf numFmtId="0" fontId="5" fillId="0" borderId="21" xfId="0" applyFont="1" applyBorder="1"/>
    <xf numFmtId="0" fontId="2" fillId="12" borderId="25" xfId="0" applyFont="1" applyFill="1" applyBorder="1" applyAlignment="1">
      <alignment wrapText="1"/>
    </xf>
    <xf numFmtId="0" fontId="2" fillId="12" borderId="22" xfId="0" applyFont="1" applyFill="1" applyBorder="1" applyAlignment="1">
      <alignment wrapText="1"/>
    </xf>
    <xf numFmtId="0" fontId="28" fillId="15" borderId="8" xfId="0" applyFont="1" applyFill="1" applyBorder="1" applyAlignment="1">
      <alignment horizontal="center"/>
    </xf>
    <xf numFmtId="0" fontId="10" fillId="0" borderId="0" xfId="0" applyFont="1" applyAlignment="1">
      <alignment horizontal="left" wrapText="1"/>
    </xf>
    <xf numFmtId="0" fontId="2" fillId="12" borderId="12" xfId="0" applyFont="1" applyFill="1" applyBorder="1" applyAlignment="1">
      <alignment wrapText="1"/>
    </xf>
    <xf numFmtId="0" fontId="2" fillId="12" borderId="8" xfId="0" applyFont="1" applyFill="1" applyBorder="1" applyAlignment="1">
      <alignment horizontal="center" wrapText="1"/>
    </xf>
    <xf numFmtId="0" fontId="2" fillId="13" borderId="12" xfId="0" applyFont="1" applyFill="1" applyBorder="1" applyAlignment="1">
      <alignment horizontal="center" wrapText="1"/>
    </xf>
    <xf numFmtId="0" fontId="2" fillId="12" borderId="12" xfId="0" applyFont="1" applyFill="1" applyBorder="1" applyAlignment="1">
      <alignment horizontal="center" wrapText="1"/>
    </xf>
  </cellXfs>
  <cellStyles count="1">
    <cellStyle name="Normal" xfId="0" builtinId="0"/>
  </cellStyles>
  <dxfs count="29">
    <dxf>
      <fill>
        <patternFill patternType="solid">
          <fgColor rgb="FFFABF8F"/>
          <bgColor rgb="FFFABF8F"/>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2D050"/>
      </font>
      <fill>
        <patternFill patternType="solid">
          <fgColor rgb="FF92D050"/>
          <bgColor rgb="FF92D050"/>
        </patternFill>
      </fill>
    </dxf>
    <dxf>
      <font>
        <color rgb="FFC00000"/>
      </font>
      <fill>
        <patternFill patternType="solid">
          <fgColor rgb="FFC00000"/>
          <bgColor rgb="FFC00000"/>
        </patternFill>
      </fill>
    </dxf>
    <dxf>
      <font>
        <color rgb="FF92D050"/>
      </font>
      <fill>
        <patternFill patternType="solid">
          <fgColor rgb="FF92D050"/>
          <bgColor rgb="FF92D050"/>
        </patternFill>
      </fill>
    </dxf>
    <dxf>
      <font>
        <color rgb="FFC00000"/>
      </font>
      <fill>
        <patternFill patternType="solid">
          <fgColor rgb="FFC00000"/>
          <bgColor rgb="FFC00000"/>
        </patternFill>
      </fill>
    </dxf>
    <dxf>
      <font>
        <color rgb="FF92D050"/>
      </font>
      <fill>
        <patternFill patternType="solid">
          <fgColor rgb="FF92D050"/>
          <bgColor rgb="FF92D050"/>
        </patternFill>
      </fill>
    </dxf>
    <dxf>
      <font>
        <color rgb="FFC00000"/>
      </font>
      <fill>
        <patternFill patternType="solid">
          <fgColor rgb="FFC00000"/>
          <bgColor rgb="FFC00000"/>
        </patternFill>
      </fill>
    </dxf>
    <dxf>
      <font>
        <color rgb="FFC00000"/>
      </font>
      <fill>
        <patternFill patternType="solid">
          <fgColor rgb="FFC00000"/>
          <bgColor rgb="FFC00000"/>
        </patternFill>
      </fill>
    </dxf>
    <dxf>
      <font>
        <color rgb="FF92D050"/>
      </font>
      <fill>
        <patternFill patternType="solid">
          <fgColor rgb="FF92D050"/>
          <bgColor rgb="FF92D050"/>
        </patternFill>
      </fill>
    </dxf>
    <dxf>
      <font>
        <color rgb="FF92D050"/>
      </font>
      <fill>
        <patternFill patternType="solid">
          <fgColor rgb="FF92D050"/>
          <bgColor rgb="FF92D050"/>
        </patternFill>
      </fill>
    </dxf>
    <dxf>
      <font>
        <color rgb="FFC00000"/>
      </font>
      <fill>
        <patternFill patternType="solid">
          <fgColor rgb="FFC00000"/>
          <bgColor rgb="FFC00000"/>
        </patternFill>
      </fill>
    </dxf>
    <dxf>
      <font>
        <color rgb="FF92D050"/>
      </font>
      <fill>
        <patternFill patternType="solid">
          <fgColor rgb="FF92D050"/>
          <bgColor rgb="FF92D050"/>
        </patternFill>
      </fill>
    </dxf>
    <dxf>
      <font>
        <color rgb="FFC00000"/>
      </font>
      <fill>
        <patternFill patternType="solid">
          <fgColor rgb="FFC00000"/>
          <bgColor rgb="FFC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jp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oneCellAnchor>
    <xdr:from>
      <xdr:col>11</xdr:col>
      <xdr:colOff>19050</xdr:colOff>
      <xdr:row>32</xdr:row>
      <xdr:rowOff>152400</xdr:rowOff>
    </xdr:from>
    <xdr:ext cx="1000125" cy="342900"/>
    <xdr:pic>
      <xdr:nvPicPr>
        <xdr:cNvPr id="2" name="image3.png" descr="3Keel logo (excl. AR).tiff">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11</xdr:col>
      <xdr:colOff>209550</xdr:colOff>
      <xdr:row>2</xdr:row>
      <xdr:rowOff>9525</xdr:rowOff>
    </xdr:from>
    <xdr:ext cx="476250" cy="295275"/>
    <xdr:pic>
      <xdr:nvPicPr>
        <xdr:cNvPr id="3" name="image9.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9</xdr:col>
      <xdr:colOff>304800</xdr:colOff>
      <xdr:row>3</xdr:row>
      <xdr:rowOff>57150</xdr:rowOff>
    </xdr:from>
    <xdr:ext cx="742950" cy="266700"/>
    <xdr:pic>
      <xdr:nvPicPr>
        <xdr:cNvPr id="4" name="image10.png">
          <a:extLst>
            <a:ext uri="{FF2B5EF4-FFF2-40B4-BE49-F238E27FC236}">
              <a16:creationId xmlns:a16="http://schemas.microsoft.com/office/drawing/2014/main" id="{00000000-0008-0000-00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9</xdr:col>
      <xdr:colOff>542925</xdr:colOff>
      <xdr:row>1</xdr:row>
      <xdr:rowOff>184150</xdr:rowOff>
    </xdr:from>
    <xdr:ext cx="409575" cy="342900"/>
    <xdr:pic>
      <xdr:nvPicPr>
        <xdr:cNvPr id="5" name="image6.png">
          <a:extLst>
            <a:ext uri="{FF2B5EF4-FFF2-40B4-BE49-F238E27FC236}">
              <a16:creationId xmlns:a16="http://schemas.microsoft.com/office/drawing/2014/main" id="{00000000-0008-0000-0000-000005000000}"/>
            </a:ext>
          </a:extLst>
        </xdr:cNvPr>
        <xdr:cNvPicPr preferRelativeResize="0"/>
      </xdr:nvPicPr>
      <xdr:blipFill>
        <a:blip xmlns:r="http://schemas.openxmlformats.org/officeDocument/2006/relationships" r:embed="rId4" cstate="print"/>
        <a:stretch>
          <a:fillRect/>
        </a:stretch>
      </xdr:blipFill>
      <xdr:spPr>
        <a:xfrm>
          <a:off x="9979025" y="374650"/>
          <a:ext cx="409575" cy="342900"/>
        </a:xfrm>
        <a:prstGeom prst="rect">
          <a:avLst/>
        </a:prstGeom>
        <a:noFill/>
      </xdr:spPr>
    </xdr:pic>
    <xdr:clientData fLocksWithSheet="0"/>
  </xdr:oneCellAnchor>
  <xdr:oneCellAnchor>
    <xdr:from>
      <xdr:col>10</xdr:col>
      <xdr:colOff>352425</xdr:colOff>
      <xdr:row>1</xdr:row>
      <xdr:rowOff>133350</xdr:rowOff>
    </xdr:from>
    <xdr:ext cx="428625" cy="381000"/>
    <xdr:pic>
      <xdr:nvPicPr>
        <xdr:cNvPr id="6" name="image7.jpg" descr="/Users/willschreiber/Google Drive/Accounts/RPOTC/RPO 001 - Scorecard/3. Content/Member Logos/Lidl-Logo_4C_OL PRINT.jpg">
          <a:extLst>
            <a:ext uri="{FF2B5EF4-FFF2-40B4-BE49-F238E27FC236}">
              <a16:creationId xmlns:a16="http://schemas.microsoft.com/office/drawing/2014/main" id="{00000000-0008-0000-0000-000006000000}"/>
            </a:ext>
          </a:extLst>
        </xdr:cNvPr>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oneCellAnchor>
    <xdr:from>
      <xdr:col>10</xdr:col>
      <xdr:colOff>152400</xdr:colOff>
      <xdr:row>3</xdr:row>
      <xdr:rowOff>95250</xdr:rowOff>
    </xdr:from>
    <xdr:ext cx="914400" cy="209550"/>
    <xdr:pic>
      <xdr:nvPicPr>
        <xdr:cNvPr id="7" name="image1.png">
          <a:extLst>
            <a:ext uri="{FF2B5EF4-FFF2-40B4-BE49-F238E27FC236}">
              <a16:creationId xmlns:a16="http://schemas.microsoft.com/office/drawing/2014/main" id="{00000000-0008-0000-0000-000007000000}"/>
            </a:ext>
          </a:extLst>
        </xdr:cNvPr>
        <xdr:cNvPicPr preferRelativeResize="0"/>
      </xdr:nvPicPr>
      <xdr:blipFill>
        <a:blip xmlns:r="http://schemas.openxmlformats.org/officeDocument/2006/relationships" r:embed="rId6" cstate="print"/>
        <a:stretch>
          <a:fillRect/>
        </a:stretch>
      </xdr:blipFill>
      <xdr:spPr>
        <a:prstGeom prst="rect">
          <a:avLst/>
        </a:prstGeom>
        <a:noFill/>
      </xdr:spPr>
    </xdr:pic>
    <xdr:clientData fLocksWithSheet="0"/>
  </xdr:oneCellAnchor>
  <xdr:oneCellAnchor>
    <xdr:from>
      <xdr:col>7</xdr:col>
      <xdr:colOff>2222500</xdr:colOff>
      <xdr:row>1</xdr:row>
      <xdr:rowOff>222250</xdr:rowOff>
    </xdr:from>
    <xdr:ext cx="819150" cy="222250"/>
    <xdr:pic>
      <xdr:nvPicPr>
        <xdr:cNvPr id="8" name="image5.png">
          <a:extLst>
            <a:ext uri="{FF2B5EF4-FFF2-40B4-BE49-F238E27FC236}">
              <a16:creationId xmlns:a16="http://schemas.microsoft.com/office/drawing/2014/main" id="{00000000-0008-0000-0000-000008000000}"/>
            </a:ext>
          </a:extLst>
        </xdr:cNvPr>
        <xdr:cNvPicPr preferRelativeResize="0"/>
      </xdr:nvPicPr>
      <xdr:blipFill>
        <a:blip xmlns:r="http://schemas.openxmlformats.org/officeDocument/2006/relationships" r:embed="rId7" cstate="print"/>
        <a:stretch>
          <a:fillRect/>
        </a:stretch>
      </xdr:blipFill>
      <xdr:spPr>
        <a:xfrm>
          <a:off x="8864600" y="412750"/>
          <a:ext cx="819150" cy="222250"/>
        </a:xfrm>
        <a:prstGeom prst="rect">
          <a:avLst/>
        </a:prstGeom>
        <a:noFill/>
      </xdr:spPr>
    </xdr:pic>
    <xdr:clientData fLocksWithSheet="0"/>
  </xdr:oneCellAnchor>
  <xdr:oneCellAnchor>
    <xdr:from>
      <xdr:col>7</xdr:col>
      <xdr:colOff>1734608</xdr:colOff>
      <xdr:row>3</xdr:row>
      <xdr:rowOff>126294</xdr:rowOff>
    </xdr:from>
    <xdr:ext cx="1085850" cy="171450"/>
    <xdr:pic>
      <xdr:nvPicPr>
        <xdr:cNvPr id="9" name="image4.png">
          <a:extLst>
            <a:ext uri="{FF2B5EF4-FFF2-40B4-BE49-F238E27FC236}">
              <a16:creationId xmlns:a16="http://schemas.microsoft.com/office/drawing/2014/main" id="{00000000-0008-0000-0000-000009000000}"/>
            </a:ext>
          </a:extLst>
        </xdr:cNvPr>
        <xdr:cNvPicPr preferRelativeResize="0"/>
      </xdr:nvPicPr>
      <xdr:blipFill>
        <a:blip xmlns:r="http://schemas.openxmlformats.org/officeDocument/2006/relationships" r:embed="rId8" cstate="print"/>
        <a:stretch>
          <a:fillRect/>
        </a:stretch>
      </xdr:blipFill>
      <xdr:spPr>
        <a:xfrm>
          <a:off x="8296275" y="987072"/>
          <a:ext cx="1085850" cy="171450"/>
        </a:xfrm>
        <a:prstGeom prst="rect">
          <a:avLst/>
        </a:prstGeom>
        <a:noFill/>
      </xdr:spPr>
    </xdr:pic>
    <xdr:clientData fLocksWithSheet="0"/>
  </xdr:oneCellAnchor>
  <xdr:oneCellAnchor>
    <xdr:from>
      <xdr:col>7</xdr:col>
      <xdr:colOff>1466850</xdr:colOff>
      <xdr:row>1</xdr:row>
      <xdr:rowOff>57150</xdr:rowOff>
    </xdr:from>
    <xdr:ext cx="901700" cy="539750"/>
    <xdr:pic>
      <xdr:nvPicPr>
        <xdr:cNvPr id="10" name="image2.png" descr="Image result for morrisons logo">
          <a:extLst>
            <a:ext uri="{FF2B5EF4-FFF2-40B4-BE49-F238E27FC236}">
              <a16:creationId xmlns:a16="http://schemas.microsoft.com/office/drawing/2014/main" id="{00000000-0008-0000-0000-00000A000000}"/>
            </a:ext>
          </a:extLst>
        </xdr:cNvPr>
        <xdr:cNvPicPr preferRelativeResize="0"/>
      </xdr:nvPicPr>
      <xdr:blipFill>
        <a:blip xmlns:r="http://schemas.openxmlformats.org/officeDocument/2006/relationships" r:embed="rId9" cstate="print"/>
        <a:stretch>
          <a:fillRect/>
        </a:stretch>
      </xdr:blipFill>
      <xdr:spPr>
        <a:xfrm>
          <a:off x="7626350" y="254000"/>
          <a:ext cx="901700" cy="539750"/>
        </a:xfrm>
        <a:prstGeom prst="rect">
          <a:avLst/>
        </a:prstGeom>
        <a:noFill/>
      </xdr:spPr>
    </xdr:pic>
    <xdr:clientData fLocksWithSheet="0"/>
  </xdr:oneCellAnchor>
  <xdr:oneCellAnchor>
    <xdr:from>
      <xdr:col>11</xdr:col>
      <xdr:colOff>191912</xdr:colOff>
      <xdr:row>3</xdr:row>
      <xdr:rowOff>50800</xdr:rowOff>
    </xdr:from>
    <xdr:ext cx="723899" cy="292100"/>
    <xdr:pic>
      <xdr:nvPicPr>
        <xdr:cNvPr id="12" name="image11.png" descr="Logo&#10;&#10;Description automatically generated">
          <a:extLst>
            <a:ext uri="{FF2B5EF4-FFF2-40B4-BE49-F238E27FC236}">
              <a16:creationId xmlns:a16="http://schemas.microsoft.com/office/drawing/2014/main" id="{00000000-0008-0000-0000-00000C000000}"/>
            </a:ext>
          </a:extLst>
        </xdr:cNvPr>
        <xdr:cNvPicPr preferRelativeResize="0"/>
      </xdr:nvPicPr>
      <xdr:blipFill>
        <a:blip xmlns:r="http://schemas.openxmlformats.org/officeDocument/2006/relationships" r:embed="rId10" cstate="print"/>
        <a:stretch>
          <a:fillRect/>
        </a:stretch>
      </xdr:blipFill>
      <xdr:spPr>
        <a:xfrm>
          <a:off x="11113912" y="911578"/>
          <a:ext cx="723899" cy="29210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8376A"/>
      </a:accent1>
      <a:accent2>
        <a:srgbClr val="25629E"/>
      </a:accent2>
      <a:accent3>
        <a:srgbClr val="44B2D3"/>
      </a:accent3>
      <a:accent4>
        <a:srgbClr val="8064A2"/>
      </a:accent4>
      <a:accent5>
        <a:srgbClr val="E690D2"/>
      </a:accent5>
      <a:accent6>
        <a:srgbClr val="F79646"/>
      </a:accent6>
      <a:hlink>
        <a:srgbClr val="44B2D3"/>
      </a:hlink>
      <a:folHlink>
        <a:srgbClr val="44B2D3"/>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Palm@3Kee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000"/>
  <sheetViews>
    <sheetView showGridLines="0" showRowColHeaders="0" tabSelected="1" zoomScale="90" zoomScaleNormal="90" workbookViewId="0">
      <selection activeCell="O10" sqref="O10"/>
    </sheetView>
  </sheetViews>
  <sheetFormatPr defaultColWidth="11.3046875" defaultRowHeight="15" customHeight="1"/>
  <cols>
    <col min="1" max="1" width="2.3828125" customWidth="1"/>
    <col min="2" max="2" width="4.69140625" customWidth="1"/>
    <col min="3" max="3" width="16.84375" customWidth="1"/>
    <col min="4" max="4" width="15.53515625" customWidth="1"/>
    <col min="5" max="5" width="12" customWidth="1"/>
    <col min="6" max="6" width="17" customWidth="1"/>
    <col min="7" max="7" width="11" customWidth="1"/>
    <col min="8" max="8" width="28.15234375" customWidth="1"/>
    <col min="9" max="9" width="3.3046875" customWidth="1"/>
    <col min="10" max="12" width="10.69140625" customWidth="1"/>
    <col min="13" max="13" width="3.3046875" customWidth="1"/>
    <col min="14" max="14" width="2.3828125" customWidth="1"/>
    <col min="15" max="26" width="10.53515625" customWidth="1"/>
  </cols>
  <sheetData>
    <row r="1" spans="1:14" ht="15.75" customHeight="1">
      <c r="A1" s="1"/>
      <c r="B1" s="1"/>
      <c r="C1" s="1"/>
      <c r="D1" s="1"/>
      <c r="E1" s="1"/>
      <c r="F1" s="1"/>
      <c r="G1" s="1"/>
      <c r="H1" s="1"/>
      <c r="I1" s="1"/>
      <c r="J1" s="1"/>
      <c r="K1" s="1"/>
      <c r="L1" s="1"/>
      <c r="M1" s="1"/>
      <c r="N1" s="1"/>
    </row>
    <row r="2" spans="1:14" ht="20" customHeight="1">
      <c r="A2" s="1"/>
      <c r="N2" s="1"/>
    </row>
    <row r="3" spans="1:14" ht="32" customHeight="1">
      <c r="A3" s="1"/>
      <c r="C3" s="2" t="s">
        <v>0</v>
      </c>
      <c r="N3" s="1"/>
    </row>
    <row r="4" spans="1:14" ht="15.75" customHeight="1">
      <c r="A4" s="1"/>
      <c r="N4" s="1"/>
    </row>
    <row r="5" spans="1:14" ht="15.75" customHeight="1">
      <c r="A5" s="1"/>
      <c r="C5" s="3"/>
      <c r="D5" s="4"/>
      <c r="E5" s="4"/>
      <c r="N5" s="1"/>
    </row>
    <row r="6" spans="1:14" ht="15.75" customHeight="1">
      <c r="A6" s="1"/>
      <c r="C6" s="3" t="s">
        <v>1</v>
      </c>
      <c r="D6" s="5">
        <v>44562</v>
      </c>
      <c r="F6" s="3" t="s">
        <v>2</v>
      </c>
      <c r="G6" s="5">
        <v>44926</v>
      </c>
      <c r="H6" s="5"/>
      <c r="J6" s="3"/>
      <c r="N6" s="1"/>
    </row>
    <row r="7" spans="1:14" ht="15.75" customHeight="1">
      <c r="A7" s="1"/>
      <c r="N7" s="1"/>
    </row>
    <row r="8" spans="1:14" ht="15.75" customHeight="1">
      <c r="A8" s="1"/>
      <c r="C8" s="3" t="s">
        <v>3</v>
      </c>
      <c r="N8" s="1"/>
    </row>
    <row r="9" spans="1:14" ht="16.5" customHeight="1">
      <c r="A9" s="1"/>
      <c r="C9" s="104" t="s">
        <v>4</v>
      </c>
      <c r="D9" s="105"/>
      <c r="E9" s="105"/>
      <c r="F9" s="105"/>
      <c r="G9" s="105"/>
      <c r="H9" s="105"/>
      <c r="I9" s="105"/>
      <c r="J9" s="105"/>
      <c r="K9" s="105"/>
      <c r="L9" s="105"/>
      <c r="N9" s="1"/>
    </row>
    <row r="10" spans="1:14" ht="15.75" customHeight="1">
      <c r="A10" s="1"/>
      <c r="C10" s="104" t="s">
        <v>5</v>
      </c>
      <c r="D10" s="105"/>
      <c r="E10" s="105"/>
      <c r="F10" s="105"/>
      <c r="G10" s="105"/>
      <c r="H10" s="105"/>
      <c r="I10" s="105"/>
      <c r="J10" s="105"/>
      <c r="K10" s="105"/>
      <c r="L10" s="105"/>
      <c r="N10" s="1"/>
    </row>
    <row r="11" spans="1:14" ht="36" customHeight="1">
      <c r="A11" s="1"/>
      <c r="C11" s="104" t="s">
        <v>6</v>
      </c>
      <c r="D11" s="105"/>
      <c r="E11" s="105"/>
      <c r="F11" s="105"/>
      <c r="G11" s="105"/>
      <c r="H11" s="105"/>
      <c r="I11" s="105"/>
      <c r="J11" s="105"/>
      <c r="K11" s="105"/>
      <c r="L11" s="105"/>
      <c r="N11" s="1"/>
    </row>
    <row r="12" spans="1:14" ht="15.75" customHeight="1">
      <c r="A12" s="1"/>
      <c r="J12" s="106"/>
      <c r="K12" s="107"/>
      <c r="L12" s="6"/>
      <c r="N12" s="1"/>
    </row>
    <row r="13" spans="1:14" ht="15.75" customHeight="1">
      <c r="A13" s="1"/>
      <c r="B13" s="7"/>
      <c r="C13" s="8" t="s">
        <v>7</v>
      </c>
      <c r="D13" s="9"/>
      <c r="E13" s="9"/>
      <c r="F13" s="4"/>
      <c r="G13" s="4"/>
      <c r="H13" s="4"/>
      <c r="I13" s="9"/>
      <c r="J13" s="10"/>
      <c r="K13" s="10"/>
      <c r="L13" s="11"/>
      <c r="N13" s="1"/>
    </row>
    <row r="14" spans="1:14" ht="15.75" customHeight="1">
      <c r="A14" s="1"/>
      <c r="B14" s="7"/>
      <c r="C14" s="108" t="s">
        <v>8</v>
      </c>
      <c r="D14" s="109"/>
      <c r="E14" s="109"/>
      <c r="F14" s="109"/>
      <c r="G14" s="109"/>
      <c r="H14" s="109"/>
      <c r="I14" s="109"/>
      <c r="J14" s="109"/>
      <c r="K14" s="109"/>
      <c r="L14" s="109"/>
      <c r="N14" s="1"/>
    </row>
    <row r="15" spans="1:14" ht="15.75" customHeight="1">
      <c r="A15" s="1"/>
      <c r="B15" s="7"/>
      <c r="C15" s="12" t="s">
        <v>9</v>
      </c>
      <c r="D15" s="13"/>
      <c r="E15" s="13"/>
      <c r="F15" s="13"/>
      <c r="G15" s="13"/>
      <c r="H15" s="13"/>
      <c r="I15" s="13"/>
      <c r="J15" s="14"/>
      <c r="K15" s="14"/>
      <c r="L15" s="14"/>
      <c r="M15" s="15"/>
      <c r="N15" s="1"/>
    </row>
    <row r="16" spans="1:14" ht="15.75" customHeight="1">
      <c r="A16" s="1"/>
      <c r="B16" s="7"/>
      <c r="C16" s="12" t="s">
        <v>10</v>
      </c>
      <c r="D16" s="9"/>
      <c r="E16" s="12"/>
      <c r="F16" s="12"/>
      <c r="G16" s="12"/>
      <c r="H16" s="12"/>
      <c r="I16" s="16"/>
      <c r="J16" s="16"/>
      <c r="K16" s="16"/>
      <c r="L16" s="16"/>
      <c r="N16" s="1"/>
    </row>
    <row r="17" spans="1:14" ht="15.75" customHeight="1">
      <c r="A17" s="1"/>
      <c r="B17" s="7"/>
      <c r="C17" s="12" t="s">
        <v>11</v>
      </c>
      <c r="D17" s="9"/>
      <c r="E17" s="12"/>
      <c r="F17" s="12"/>
      <c r="G17" s="12"/>
      <c r="H17" s="12"/>
      <c r="I17" s="12"/>
      <c r="J17" s="16"/>
      <c r="K17" s="16"/>
      <c r="L17" s="16"/>
      <c r="N17" s="1"/>
    </row>
    <row r="18" spans="1:14" ht="15.75" customHeight="1">
      <c r="A18" s="1"/>
      <c r="B18" s="7"/>
      <c r="C18" s="108" t="s">
        <v>12</v>
      </c>
      <c r="D18" s="109"/>
      <c r="E18" s="109"/>
      <c r="F18" s="109"/>
      <c r="G18" s="109"/>
      <c r="H18" s="109"/>
      <c r="I18" s="109"/>
      <c r="J18" s="109"/>
      <c r="K18" s="109"/>
      <c r="L18" s="109"/>
      <c r="N18" s="1"/>
    </row>
    <row r="19" spans="1:14" ht="15.75" customHeight="1">
      <c r="A19" s="1"/>
      <c r="B19" s="7"/>
      <c r="C19" s="16"/>
      <c r="D19" s="12" t="s">
        <v>13</v>
      </c>
      <c r="E19" s="12"/>
      <c r="F19" s="12"/>
      <c r="G19" s="12"/>
      <c r="H19" s="12"/>
      <c r="I19" s="12"/>
      <c r="J19" s="12"/>
      <c r="K19" s="12"/>
      <c r="L19" s="12"/>
      <c r="M19" s="17"/>
      <c r="N19" s="1"/>
    </row>
    <row r="20" spans="1:14" ht="15.75" customHeight="1">
      <c r="A20" s="1"/>
      <c r="B20" s="7"/>
      <c r="C20" s="16"/>
      <c r="D20" s="12" t="s">
        <v>14</v>
      </c>
      <c r="E20" s="12"/>
      <c r="F20" s="12"/>
      <c r="G20" s="12"/>
      <c r="H20" s="12"/>
      <c r="I20" s="12"/>
      <c r="J20" s="12"/>
      <c r="K20" s="12"/>
      <c r="L20" s="12"/>
      <c r="M20" s="17"/>
      <c r="N20" s="1"/>
    </row>
    <row r="21" spans="1:14" ht="15.75" customHeight="1">
      <c r="A21" s="1"/>
      <c r="B21" s="7"/>
      <c r="C21" s="16"/>
      <c r="D21" s="12" t="s">
        <v>15</v>
      </c>
      <c r="E21" s="12"/>
      <c r="F21" s="12"/>
      <c r="G21" s="12"/>
      <c r="H21" s="12"/>
      <c r="I21" s="12"/>
      <c r="J21" s="12"/>
      <c r="K21" s="12"/>
      <c r="L21" s="12"/>
      <c r="M21" s="17"/>
      <c r="N21" s="1"/>
    </row>
    <row r="22" spans="1:14" ht="15.75" customHeight="1">
      <c r="A22" s="1"/>
      <c r="B22" s="7"/>
      <c r="C22" s="108" t="s">
        <v>16</v>
      </c>
      <c r="D22" s="109"/>
      <c r="E22" s="109"/>
      <c r="F22" s="109"/>
      <c r="G22" s="109"/>
      <c r="H22" s="109"/>
      <c r="I22" s="109"/>
      <c r="J22" s="109"/>
      <c r="K22" s="109"/>
      <c r="L22" s="109"/>
      <c r="N22" s="1"/>
    </row>
    <row r="23" spans="1:14" ht="46" customHeight="1">
      <c r="A23" s="1"/>
      <c r="B23" s="7"/>
      <c r="C23" s="14"/>
      <c r="D23" s="111" t="s">
        <v>481</v>
      </c>
      <c r="E23" s="111"/>
      <c r="F23" s="111"/>
      <c r="G23" s="111"/>
      <c r="H23" s="111"/>
      <c r="I23" s="111"/>
      <c r="J23" s="111"/>
      <c r="K23" s="111"/>
      <c r="L23" s="111"/>
      <c r="N23" s="1"/>
    </row>
    <row r="24" spans="1:14" ht="45.5" customHeight="1">
      <c r="A24" s="1"/>
      <c r="B24" s="7"/>
      <c r="C24" s="16"/>
      <c r="D24" s="111" t="s">
        <v>482</v>
      </c>
      <c r="E24" s="111"/>
      <c r="F24" s="111"/>
      <c r="G24" s="111"/>
      <c r="H24" s="111"/>
      <c r="I24" s="111"/>
      <c r="J24" s="111"/>
      <c r="K24" s="111"/>
      <c r="L24" s="111"/>
      <c r="M24" s="17"/>
      <c r="N24" s="1"/>
    </row>
    <row r="25" spans="1:14" ht="45.5" customHeight="1">
      <c r="A25" s="1"/>
      <c r="B25" s="7"/>
      <c r="C25" s="16"/>
      <c r="D25" s="111" t="s">
        <v>483</v>
      </c>
      <c r="E25" s="111"/>
      <c r="F25" s="111"/>
      <c r="G25" s="111"/>
      <c r="H25" s="111"/>
      <c r="I25" s="111"/>
      <c r="J25" s="111"/>
      <c r="K25" s="111"/>
      <c r="L25" s="111"/>
      <c r="M25" s="17"/>
      <c r="N25" s="1"/>
    </row>
    <row r="26" spans="1:14" ht="15.75" customHeight="1">
      <c r="A26" s="1"/>
      <c r="B26" s="7"/>
      <c r="C26" s="16"/>
      <c r="D26" s="110" t="s">
        <v>17</v>
      </c>
      <c r="E26" s="110"/>
      <c r="F26" s="110"/>
      <c r="G26" s="110"/>
      <c r="H26" s="110"/>
      <c r="I26" s="110"/>
      <c r="J26" s="110"/>
      <c r="K26" s="110"/>
      <c r="L26" s="110"/>
      <c r="M26" s="17"/>
      <c r="N26" s="1"/>
    </row>
    <row r="27" spans="1:14" ht="15.75" customHeight="1">
      <c r="A27" s="1"/>
      <c r="B27" s="7"/>
      <c r="C27" s="16"/>
      <c r="D27" s="110" t="s">
        <v>480</v>
      </c>
      <c r="E27" s="110"/>
      <c r="F27" s="110"/>
      <c r="G27" s="110"/>
      <c r="H27" s="110"/>
      <c r="I27" s="110"/>
      <c r="J27" s="110"/>
      <c r="K27" s="110"/>
      <c r="L27" s="110"/>
      <c r="M27" s="17"/>
      <c r="N27" s="1"/>
    </row>
    <row r="28" spans="1:14" ht="15.75" customHeight="1">
      <c r="A28" s="1"/>
      <c r="B28" s="7"/>
      <c r="C28" s="16"/>
      <c r="D28" s="110" t="s">
        <v>18</v>
      </c>
      <c r="E28" s="110"/>
      <c r="F28" s="110"/>
      <c r="G28" s="110"/>
      <c r="H28" s="110"/>
      <c r="I28" s="110"/>
      <c r="J28" s="110"/>
      <c r="K28" s="110"/>
      <c r="L28" s="110"/>
      <c r="M28" s="17"/>
      <c r="N28" s="1"/>
    </row>
    <row r="29" spans="1:14" ht="15.75" customHeight="1">
      <c r="A29" s="1"/>
      <c r="B29" s="7"/>
      <c r="C29" s="4"/>
      <c r="D29" s="18"/>
      <c r="E29" s="14"/>
      <c r="F29" s="14"/>
      <c r="G29" s="14"/>
      <c r="H29" s="14"/>
      <c r="I29" s="14"/>
      <c r="J29" s="14"/>
      <c r="K29" s="14"/>
      <c r="L29" s="14"/>
      <c r="M29" s="17"/>
      <c r="N29" s="1"/>
    </row>
    <row r="30" spans="1:14" ht="19" customHeight="1">
      <c r="A30" s="1"/>
      <c r="B30" s="7"/>
      <c r="C30" s="111" t="s">
        <v>484</v>
      </c>
      <c r="D30" s="112"/>
      <c r="E30" s="112"/>
      <c r="F30" s="112"/>
      <c r="G30" s="112"/>
      <c r="H30" s="112"/>
      <c r="I30" s="112"/>
      <c r="J30" s="112"/>
      <c r="K30" s="112"/>
      <c r="L30" s="112"/>
      <c r="M30" s="17"/>
      <c r="N30" s="1"/>
    </row>
    <row r="31" spans="1:14" ht="15.75" customHeight="1">
      <c r="A31" s="1"/>
      <c r="B31" s="7"/>
      <c r="C31" s="14"/>
      <c r="D31" s="101" t="s">
        <v>20</v>
      </c>
      <c r="E31" s="4"/>
      <c r="F31" s="14"/>
      <c r="G31" s="14"/>
      <c r="H31" s="14"/>
      <c r="I31" s="70" t="s">
        <v>19</v>
      </c>
      <c r="J31" s="70"/>
      <c r="K31" s="14"/>
      <c r="L31" s="14"/>
      <c r="M31" s="17"/>
      <c r="N31" s="1"/>
    </row>
    <row r="32" spans="1:14" ht="15.75" customHeight="1">
      <c r="A32" s="1"/>
      <c r="B32" s="7"/>
      <c r="C32" s="4"/>
      <c r="D32" s="100" t="s">
        <v>22</v>
      </c>
      <c r="F32" s="4"/>
      <c r="G32" s="4"/>
      <c r="H32" s="4"/>
      <c r="I32" s="71" t="s">
        <v>21</v>
      </c>
      <c r="J32" s="20"/>
      <c r="K32" s="4"/>
      <c r="L32" s="4"/>
      <c r="N32" s="1"/>
    </row>
    <row r="33" spans="1:14" ht="15.75" customHeight="1">
      <c r="A33" s="1"/>
      <c r="B33" s="7"/>
      <c r="C33" s="4"/>
      <c r="D33" s="19"/>
      <c r="F33" s="4"/>
      <c r="G33" s="4"/>
      <c r="H33" s="4"/>
      <c r="I33" s="71" t="s">
        <v>23</v>
      </c>
      <c r="J33" s="20"/>
      <c r="K33" s="4"/>
      <c r="L33" s="4"/>
      <c r="N33" s="1"/>
    </row>
    <row r="34" spans="1:14" ht="15.75" customHeight="1">
      <c r="A34" s="1"/>
      <c r="H34" s="20"/>
      <c r="I34" s="20" t="s">
        <v>24</v>
      </c>
      <c r="J34" s="20"/>
      <c r="K34" s="4"/>
      <c r="N34" s="1"/>
    </row>
    <row r="35" spans="1:14" ht="15.75" customHeight="1">
      <c r="A35" s="1"/>
      <c r="H35" s="20"/>
      <c r="I35" s="20" t="s">
        <v>25</v>
      </c>
      <c r="J35" s="20"/>
      <c r="K35" s="4"/>
      <c r="N35" s="1"/>
    </row>
    <row r="36" spans="1:14" ht="15.75" customHeight="1">
      <c r="A36" s="1"/>
      <c r="B36" s="1"/>
      <c r="C36" s="1"/>
      <c r="D36" s="1"/>
      <c r="E36" s="1"/>
      <c r="F36" s="1"/>
      <c r="G36" s="1"/>
      <c r="H36" s="1"/>
      <c r="I36" s="1"/>
      <c r="J36" s="1"/>
      <c r="K36" s="1"/>
      <c r="L36" s="1"/>
      <c r="M36" s="1"/>
      <c r="N36" s="1"/>
    </row>
    <row r="37" spans="1:14" ht="15.75" customHeight="1"/>
    <row r="38" spans="1:14" ht="15.75" customHeight="1"/>
    <row r="39" spans="1:14" ht="15.75" customHeight="1"/>
    <row r="40" spans="1:14" ht="15.75" customHeight="1"/>
    <row r="41" spans="1:14" ht="15.75" customHeight="1"/>
    <row r="42" spans="1:14" ht="15.75" customHeight="1"/>
    <row r="43" spans="1:14" ht="15.75" customHeight="1"/>
    <row r="44" spans="1:14" ht="15.75" customHeight="1"/>
    <row r="45" spans="1:14" ht="15.75" customHeight="1"/>
    <row r="46" spans="1:14" ht="15.75" customHeight="1"/>
    <row r="47" spans="1:14" ht="15.75" customHeight="1"/>
    <row r="48" spans="1:14"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8lGXeHR6tkSnHNV6kyPE/dTMKvopdMqKc4bDMJavYbzJ2zmkuL+276ABZqogUq0pNZfGR9VgVvbVanPjqGyweA==" saltValue="8PGF3aueDBPivcpQ2aYbUA==" spinCount="100000" sheet="1" selectLockedCells="1" selectUnlockedCells="1"/>
  <mergeCells count="14">
    <mergeCell ref="C18:L18"/>
    <mergeCell ref="D27:L27"/>
    <mergeCell ref="D28:L28"/>
    <mergeCell ref="C30:L30"/>
    <mergeCell ref="C22:L22"/>
    <mergeCell ref="D23:L23"/>
    <mergeCell ref="D24:L24"/>
    <mergeCell ref="D25:L25"/>
    <mergeCell ref="D26:L26"/>
    <mergeCell ref="C9:L9"/>
    <mergeCell ref="C10:L10"/>
    <mergeCell ref="C11:L11"/>
    <mergeCell ref="J12:K12"/>
    <mergeCell ref="C14:L14"/>
  </mergeCells>
  <hyperlinks>
    <hyperlink ref="D31" r:id="rId1" xr:uid="{00000000-0004-0000-0000-000001000000}"/>
  </hyperlinks>
  <pageMargins left="0.75" right="0.75" top="1" bottom="1" header="0" footer="0"/>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2429"/>
  <sheetViews>
    <sheetView showGridLines="0" showRowColHeaders="0" zoomScale="80" zoomScaleNormal="80" workbookViewId="0">
      <selection activeCell="J1" sqref="J1:J1048576"/>
    </sheetView>
  </sheetViews>
  <sheetFormatPr defaultColWidth="11.3046875" defaultRowHeight="15" customHeight="1"/>
  <cols>
    <col min="1" max="1" width="2.3828125" customWidth="1"/>
    <col min="2" max="2" width="5" customWidth="1"/>
    <col min="3" max="3" width="48" customWidth="1"/>
    <col min="4" max="4" width="15.69140625" customWidth="1"/>
    <col min="5" max="5" width="33.3828125" customWidth="1"/>
    <col min="6" max="6" width="17.15234375" customWidth="1"/>
    <col min="7" max="7" width="13.3046875" customWidth="1"/>
    <col min="8" max="8" width="16.69140625" bestFit="1" customWidth="1"/>
    <col min="9" max="9" width="13.53515625" bestFit="1" customWidth="1"/>
    <col min="10" max="10" width="20" bestFit="1" customWidth="1"/>
    <col min="11" max="11" width="5" customWidth="1"/>
    <col min="12" max="12" width="2.3046875" customWidth="1"/>
    <col min="13" max="26" width="11" customWidth="1"/>
  </cols>
  <sheetData>
    <row r="1" spans="1:12" ht="15" customHeight="1">
      <c r="A1" s="21"/>
      <c r="B1" s="21"/>
      <c r="C1" s="21"/>
      <c r="D1" s="21"/>
      <c r="E1" s="21"/>
      <c r="F1" s="21"/>
      <c r="G1" s="21"/>
      <c r="H1" s="21"/>
      <c r="I1" s="21"/>
      <c r="J1" s="21"/>
      <c r="K1" s="21"/>
      <c r="L1" s="21"/>
    </row>
    <row r="2" spans="1:12" ht="15.75" customHeight="1">
      <c r="A2" s="21"/>
      <c r="D2" s="113" t="s">
        <v>26</v>
      </c>
      <c r="E2" s="109"/>
      <c r="F2" s="109"/>
      <c r="G2" s="109"/>
      <c r="H2" s="109"/>
      <c r="I2" s="109"/>
      <c r="J2" s="109"/>
      <c r="L2" s="21"/>
    </row>
    <row r="3" spans="1:12" ht="28" customHeight="1">
      <c r="A3" s="21"/>
      <c r="D3" s="113"/>
      <c r="E3" s="109"/>
      <c r="F3" s="109"/>
      <c r="G3" s="109"/>
      <c r="H3" s="109"/>
      <c r="I3" s="109"/>
      <c r="J3" s="109"/>
      <c r="L3" s="21"/>
    </row>
    <row r="4" spans="1:12" ht="21" customHeight="1">
      <c r="A4" s="21"/>
      <c r="C4" s="22" t="s">
        <v>33</v>
      </c>
      <c r="L4" s="21"/>
    </row>
    <row r="5" spans="1:12" ht="15.75" customHeight="1">
      <c r="A5" s="21"/>
      <c r="L5" s="21"/>
    </row>
    <row r="6" spans="1:12" ht="14.5" customHeight="1">
      <c r="A6" s="21"/>
      <c r="C6" s="23" t="s">
        <v>27</v>
      </c>
      <c r="D6" s="24" t="s">
        <v>28</v>
      </c>
      <c r="E6" s="102" t="s">
        <v>130</v>
      </c>
      <c r="F6" s="102" t="s">
        <v>447</v>
      </c>
      <c r="G6" s="102" t="s">
        <v>448</v>
      </c>
      <c r="H6" s="102" t="s">
        <v>449</v>
      </c>
      <c r="I6" s="102" t="s">
        <v>450</v>
      </c>
      <c r="J6" s="102" t="s">
        <v>451</v>
      </c>
      <c r="L6" s="21"/>
    </row>
    <row r="7" spans="1:12" ht="15.75" customHeight="1">
      <c r="A7" s="21"/>
      <c r="C7" s="25" t="s">
        <v>29</v>
      </c>
      <c r="D7" s="26">
        <f>SUM(E7:J7)</f>
        <v>0</v>
      </c>
      <c r="E7" s="27">
        <f>SUMIFS('4. Modul B – Inhaltsstoffe'!$P$13:$P$1196,'4. Modul B – Inhaltsstoffe'!$D$13:$D$1196,Händlerzusammenfassung!$C$4,'4. Modul B – Inhaltsstoffe'!$M$13:$M$1196,Händlerzusammenfassung!$C7,'4. Modul B – Inhaltsstoffe'!$R$13:$R$1196,Händlerzusammenfassung!E6)+SUMIFS('3. Modul A  – Rohmaterial'!O$12:O$45,'3. Modul A  – Rohmaterial'!$D$12:$D$45,Händlerzusammenfassung!$C$4,'3. Modul A  – Rohmaterial'!$I$12:$I$45,"tonnes")+(SUMIFS('3. Modul A  – Rohmaterial'!O$12:O$45,'3. Modul A  – Rohmaterial'!$D$12:$D$45,Händlerzusammenfassung!$C$4,'3. Modul A  – Rohmaterial'!$I$12:$I$45,"kg")/10^3)+(SUMIFS('3. Modul A  – Rohmaterial'!O$12:O$45,'3. Modul A  – Rohmaterial'!$D$12:$D$45,Händlerzusammenfassung!$C$4,'3. Modul A  – Rohmaterial'!$I$12:$I$45,"grams")/10^6)</f>
        <v>0</v>
      </c>
      <c r="F7" s="27">
        <f>SUMIFS('4. Modul B – Inhaltsstoffe'!$P$13:$P$1196,'4. Modul B – Inhaltsstoffe'!$D$13:$D$1196,Händlerzusammenfassung!$C$4,'4. Modul B – Inhaltsstoffe'!$M$13:$M$1196,Händlerzusammenfassung!$C7,'4. Modul B – Inhaltsstoffe'!$R$13:$R$1196,Händlerzusammenfassung!F6)+SUMIFS('3. Modul A  – Rohmaterial'!P$12:P$45,'3. Modul A  – Rohmaterial'!$D$12:$D$45,Händlerzusammenfassung!$C$4,'3. Modul A  – Rohmaterial'!$I$12:$I$45,"tonnes")+(SUMIFS('3. Modul A  – Rohmaterial'!P$12:P$45,'3. Modul A  – Rohmaterial'!$D$12:$D$45,Händlerzusammenfassung!$C$4,'3. Modul A  – Rohmaterial'!$I$12:$I$45,"kg")/10^3)+(SUMIFS('3. Modul A  – Rohmaterial'!P$12:P$45,'3. Modul A  – Rohmaterial'!$D$12:$D$45,Händlerzusammenfassung!$C$4,'3. Modul A  – Rohmaterial'!$I$12:$I$45,"grams")/10^6)</f>
        <v>0</v>
      </c>
      <c r="G7" s="27">
        <f>SUMIFS('4. Modul B – Inhaltsstoffe'!$P$13:$P$1196,'4. Modul B – Inhaltsstoffe'!$D$13:$D$1196,Händlerzusammenfassung!$C$4,'4. Modul B – Inhaltsstoffe'!$M$13:$M$1196,Händlerzusammenfassung!$C7,'4. Modul B – Inhaltsstoffe'!$R$13:$R$1196,Händlerzusammenfassung!G6)+SUMIFS('3. Modul A  – Rohmaterial'!Q$12:Q$45,'3. Modul A  – Rohmaterial'!$D$12:$D$45,Händlerzusammenfassung!$C$4,'3. Modul A  – Rohmaterial'!$I$12:$I$45,"tonnes")+(SUMIFS('3. Modul A  – Rohmaterial'!Q$12:Q$45,'3. Modul A  – Rohmaterial'!$D$12:$D$45,Händlerzusammenfassung!$C$4,'3. Modul A  – Rohmaterial'!$I$12:$I$45,"kg")/10^3)+(SUMIFS('3. Modul A  – Rohmaterial'!Q$12:Q$45,'3. Modul A  – Rohmaterial'!$D$12:$D$45,Händlerzusammenfassung!$C$4,'3. Modul A  – Rohmaterial'!$I$12:$I$45,"grams")/10^6)</f>
        <v>0</v>
      </c>
      <c r="H7" s="27">
        <f>SUMIFS('4. Modul B – Inhaltsstoffe'!$P$13:$P$1196,'4. Modul B – Inhaltsstoffe'!$D$13:$D$1196,Händlerzusammenfassung!$C$4,'4. Modul B – Inhaltsstoffe'!$M$13:$M$1196,Händlerzusammenfassung!$C7,'4. Modul B – Inhaltsstoffe'!$R$13:$R$1196,Händlerzusammenfassung!H6)+SUMIFS('3. Modul A  – Rohmaterial'!R$12:R$45,'3. Modul A  – Rohmaterial'!$D$12:$D$45,Händlerzusammenfassung!$C$4,'3. Modul A  – Rohmaterial'!$I$12:$I$45,"tonnes")+(SUMIFS('3. Modul A  – Rohmaterial'!R$12:R$45,'3. Modul A  – Rohmaterial'!$D$12:$D$45,Händlerzusammenfassung!$C$4,'3. Modul A  – Rohmaterial'!$I$12:$I$45,"kg")/10^3)+(SUMIFS('3. Modul A  – Rohmaterial'!R$12:R$45,'3. Modul A  – Rohmaterial'!$D$12:$D$45,Händlerzusammenfassung!$C$4,'3. Modul A  – Rohmaterial'!$I$12:$I$45,"grams")/10^6)</f>
        <v>0</v>
      </c>
      <c r="I7" s="27">
        <f>SUMIFS('4. Modul B – Inhaltsstoffe'!$P$13:$P$1196,'4. Modul B – Inhaltsstoffe'!$D$13:$D$1196,Händlerzusammenfassung!$C$4,'4. Modul B – Inhaltsstoffe'!$M$13:$M$1196,Händlerzusammenfassung!$C7,'4. Modul B – Inhaltsstoffe'!$R$13:$R$1196,Händlerzusammenfassung!I6)+SUMIFS('3. Modul A  – Rohmaterial'!S$12:S$45,'3. Modul A  – Rohmaterial'!$D$12:$D$45,Händlerzusammenfassung!$C$4,'3. Modul A  – Rohmaterial'!$I$12:$I$45,"tonnes")+(SUMIFS('3. Modul A  – Rohmaterial'!S$12:S$45,'3. Modul A  – Rohmaterial'!$D$12:$D$45,Händlerzusammenfassung!$C$4,'3. Modul A  – Rohmaterial'!$I$12:$I$45,"kg")/10^3)+(SUMIFS('3. Modul A  – Rohmaterial'!S$12:S$45,'3. Modul A  – Rohmaterial'!$D$12:$D$45,Händlerzusammenfassung!$C$4,'3. Modul A  – Rohmaterial'!$I$12:$I$45,"grams")/10^6)</f>
        <v>0</v>
      </c>
      <c r="J7" s="27">
        <f>SUMIFS('4. Modul B – Inhaltsstoffe'!$P$13:$P$1196,'4. Modul B – Inhaltsstoffe'!$D$13:$D$1196,Händlerzusammenfassung!$C$4,'4. Modul B – Inhaltsstoffe'!$M$13:$M$1196,Händlerzusammenfassung!$C7,'4. Modul B – Inhaltsstoffe'!$R$13:$R$1196,Händlerzusammenfassung!J6)+SUMIFS('3. Modul A  – Rohmaterial'!T$12:T$45,'3. Modul A  – Rohmaterial'!$D$12:$D$45,Händlerzusammenfassung!$C$4,'3. Modul A  – Rohmaterial'!$I$12:$I$45,"tonnes")+(SUMIFS('3. Modul A  – Rohmaterial'!T$12:T$45,'3. Modul A  – Rohmaterial'!$D$12:$D$45,Händlerzusammenfassung!$C$4,'3. Modul A  – Rohmaterial'!$I$12:$I$45,"kg")/10^3)+(SUMIFS('3. Modul A  – Rohmaterial'!T$12:T$45,'3. Modul A  – Rohmaterial'!$D$12:$D$45,Händlerzusammenfassung!$C$4,'3. Modul A  – Rohmaterial'!$I$12:$I$45,"grams")/10^6)</f>
        <v>0</v>
      </c>
      <c r="L7" s="21"/>
    </row>
    <row r="8" spans="1:12" ht="15.75" customHeight="1">
      <c r="A8" s="21"/>
      <c r="C8" s="28" t="s">
        <v>30</v>
      </c>
      <c r="D8" s="26">
        <f>SUM(E8:J8)</f>
        <v>0</v>
      </c>
      <c r="E8" s="27">
        <f>SUMIFS('4. Modul B – Inhaltsstoffe'!$P$13:$P$1196,'4. Modul B – Inhaltsstoffe'!$D$13:$D$1196,Händlerzusammenfassung!$C$4,'4. Modul B – Inhaltsstoffe'!$M$13:$M$1196,Händlerzusammenfassung!$C8,'4. Modul B – Inhaltsstoffe'!$R$13:$R$1196,Händlerzusammenfassung!E6)+SUMIFS('3. Modul A  – Rohmaterial'!V$12:V$45,'3. Modul A  – Rohmaterial'!$D$12:$D$45,Händlerzusammenfassung!$C$4,'3. Modul A  – Rohmaterial'!$I$12:$I$45,"tonnes")+(SUMIFS('3. Modul A  – Rohmaterial'!V$12:V$45,'3. Modul A  – Rohmaterial'!$D$12:$D$45,Händlerzusammenfassung!$C$4,'3. Modul A  – Rohmaterial'!$I$12:$I$45,"kg")/10^3)+(SUMIFS('3. Modul A  – Rohmaterial'!V$12:V$45,'3. Modul A  – Rohmaterial'!$D$12:$D$45,Händlerzusammenfassung!$C$4,'3. Modul A  – Rohmaterial'!$I$12:$I$45,"grams")/10^6)</f>
        <v>0</v>
      </c>
      <c r="F8" s="27">
        <f>SUMIFS('4. Modul B – Inhaltsstoffe'!$P$13:$P$1196,'4. Modul B – Inhaltsstoffe'!$D$13:$D$1196,Händlerzusammenfassung!$C$4,'4. Modul B – Inhaltsstoffe'!$M$13:$M$1196,Händlerzusammenfassung!$C8,'4. Modul B – Inhaltsstoffe'!$R$13:$R$1196,Händlerzusammenfassung!F6)+SUMIFS('3. Modul A  – Rohmaterial'!W$12:W$45,'3. Modul A  – Rohmaterial'!$D$12:$D$45,Händlerzusammenfassung!$C$4,'3. Modul A  – Rohmaterial'!$I$12:$I$45,"tonnes")+(SUMIFS('3. Modul A  – Rohmaterial'!W$12:W$45,'3. Modul A  – Rohmaterial'!$D$12:$D$45,Händlerzusammenfassung!$C$4,'3. Modul A  – Rohmaterial'!$I$12:$I$45,"kg")/10^3)+(SUMIFS('3. Modul A  – Rohmaterial'!W$12:W$45,'3. Modul A  – Rohmaterial'!$D$12:$D$45,Händlerzusammenfassung!$C$4,'3. Modul A  – Rohmaterial'!$I$12:$I$45,"grams")/10^6)</f>
        <v>0</v>
      </c>
      <c r="G8" s="27">
        <f>SUMIFS('4. Modul B – Inhaltsstoffe'!$P$13:$P$1196,'4. Modul B – Inhaltsstoffe'!$D$13:$D$1196,Händlerzusammenfassung!$C$4,'4. Modul B – Inhaltsstoffe'!$M$13:$M$1196,Händlerzusammenfassung!$C8,'4. Modul B – Inhaltsstoffe'!$R$13:$R$1196,Händlerzusammenfassung!G6)+SUMIFS('3. Modul A  – Rohmaterial'!X$12:X$45,'3. Modul A  – Rohmaterial'!$D$12:$D$45,Händlerzusammenfassung!$C$4,'3. Modul A  – Rohmaterial'!$I$12:$I$45,"tonnes")+(SUMIFS('3. Modul A  – Rohmaterial'!X$12:X$45,'3. Modul A  – Rohmaterial'!$D$12:$D$45,Händlerzusammenfassung!$C$4,'3. Modul A  – Rohmaterial'!$I$12:$I$45,"kg")/10^3)+(SUMIFS('3. Modul A  – Rohmaterial'!X$12:X$45,'3. Modul A  – Rohmaterial'!$D$12:$D$45,Händlerzusammenfassung!$C$4,'3. Modul A  – Rohmaterial'!$I$12:$I$45,"grams")/10^6)</f>
        <v>0</v>
      </c>
      <c r="H8" s="27">
        <f>SUMIFS('4. Modul B – Inhaltsstoffe'!$P$13:$P$1196,'4. Modul B – Inhaltsstoffe'!$D$13:$D$1196,Händlerzusammenfassung!$C$4,'4. Modul B – Inhaltsstoffe'!$M$13:$M$1196,Händlerzusammenfassung!$C8,'4. Modul B – Inhaltsstoffe'!$R$13:$R$1196,Händlerzusammenfassung!H6)+SUMIFS('3. Modul A  – Rohmaterial'!Y$12:Y$45,'3. Modul A  – Rohmaterial'!$D$12:$D$45,Händlerzusammenfassung!$C$4,'3. Modul A  – Rohmaterial'!$I$12:$I$45,"tonnes")+(SUMIFS('3. Modul A  – Rohmaterial'!Y$12:Y$45,'3. Modul A  – Rohmaterial'!$D$12:$D$45,Händlerzusammenfassung!$C$4,'3. Modul A  – Rohmaterial'!$I$12:$I$45,"kg")/10^3)+(SUMIFS('3. Modul A  – Rohmaterial'!Y$12:Y$45,'3. Modul A  – Rohmaterial'!$D$12:$D$45,Händlerzusammenfassung!$C$4,'3. Modul A  – Rohmaterial'!$I$12:$I$45,"grams")/10^6)</f>
        <v>0</v>
      </c>
      <c r="I8" s="27">
        <f>SUMIFS('4. Modul B – Inhaltsstoffe'!$P$13:$P$1196,'4. Modul B – Inhaltsstoffe'!$D$13:$D$1196,Händlerzusammenfassung!$C$4,'4. Modul B – Inhaltsstoffe'!$M$13:$M$1196,Händlerzusammenfassung!$C8,'4. Modul B – Inhaltsstoffe'!$R$13:$R$1196,Händlerzusammenfassung!I6)+SUMIFS('3. Modul A  – Rohmaterial'!Z$12:Z$45,'3. Modul A  – Rohmaterial'!$D$12:$D$45,Händlerzusammenfassung!$C$4,'3. Modul A  – Rohmaterial'!$I$12:$I$45,"tonnes")+(SUMIFS('3. Modul A  – Rohmaterial'!Z$12:Z$45,'3. Modul A  – Rohmaterial'!$D$12:$D$45,Händlerzusammenfassung!$C$4,'3. Modul A  – Rohmaterial'!$I$12:$I$45,"kg")/10^3)+(SUMIFS('3. Modul A  – Rohmaterial'!Z$12:Z$45,'3. Modul A  – Rohmaterial'!$D$12:$D$45,Händlerzusammenfassung!$C$4,'3. Modul A  – Rohmaterial'!$I$12:$I$45,"grams")/10^6)</f>
        <v>0</v>
      </c>
      <c r="J8" s="27">
        <f>SUMIFS('4. Modul B – Inhaltsstoffe'!$P$13:$P$1196,'4. Modul B – Inhaltsstoffe'!$D$13:$D$1196,Händlerzusammenfassung!$C$4,'4. Modul B – Inhaltsstoffe'!$M$13:$M$1196,Händlerzusammenfassung!$C8,'4. Modul B – Inhaltsstoffe'!$R$13:$R$1196,Händlerzusammenfassung!J6)+SUMIFS('3. Modul A  – Rohmaterial'!AA$12:AA$45,'3. Modul A  – Rohmaterial'!$D$12:$D$45,Händlerzusammenfassung!$C$4,'3. Modul A  – Rohmaterial'!$I$12:$I$45,"tonnes")+(SUMIFS('3. Modul A  – Rohmaterial'!AA$12:AA$45,'3. Modul A  – Rohmaterial'!$D$12:$D$45,Händlerzusammenfassung!$C$4,'3. Modul A  – Rohmaterial'!$I$12:$I$45,"kg")/10^3)+(SUMIFS('3. Modul A  – Rohmaterial'!AA$12:AA$45,'3. Modul A  – Rohmaterial'!$D$12:$D$45,Händlerzusammenfassung!$C$4,'3. Modul A  – Rohmaterial'!$I$12:$I$45,"grams")/10^6)</f>
        <v>0</v>
      </c>
      <c r="L8" s="21"/>
    </row>
    <row r="9" spans="1:12" ht="15.75" customHeight="1">
      <c r="A9" s="21"/>
      <c r="C9" s="28" t="s">
        <v>31</v>
      </c>
      <c r="D9" s="26">
        <f>SUM(E9:J9)</f>
        <v>0</v>
      </c>
      <c r="E9" s="27">
        <f>SUMIFS('4. Modul B – Inhaltsstoffe'!$P$13:$P$1196,'4. Modul B – Inhaltsstoffe'!$D$13:$D$1196,Händlerzusammenfassung!$C$4,'4. Modul B – Inhaltsstoffe'!$M$13:$M$1196,Händlerzusammenfassung!$C9,'4. Modul B – Inhaltsstoffe'!$R$13:$R$1196,Händlerzusammenfassung!E6)+SUMIFS('3. Modul A  – Rohmaterial'!AC$12:AC$45,'3. Modul A  – Rohmaterial'!$D$12:$D$45,Händlerzusammenfassung!$C$4,'3. Modul A  – Rohmaterial'!$I$12:$I$45,"tonnes")+(SUMIFS('3. Modul A  – Rohmaterial'!AC$12:AC$45,'3. Modul A  – Rohmaterial'!$D$12:$D$45,Händlerzusammenfassung!$C$4,'3. Modul A  – Rohmaterial'!$I$12:$I$45,"kg")/10^3)+(SUMIFS('3. Modul A  – Rohmaterial'!AC$12:AC$45,'3. Modul A  – Rohmaterial'!$D$12:$D$45,Händlerzusammenfassung!$C$4,'3. Modul A  – Rohmaterial'!$I$12:$I$45,"grams")/10^6)</f>
        <v>0</v>
      </c>
      <c r="F9" s="27">
        <f>SUMIFS('4. Modul B – Inhaltsstoffe'!$P$13:$P$1196,'4. Modul B – Inhaltsstoffe'!$D$13:$D$1196,Händlerzusammenfassung!$C$4,'4. Modul B – Inhaltsstoffe'!$M$13:$M$1196,Händlerzusammenfassung!$C9,'4. Modul B – Inhaltsstoffe'!$R$13:$R$1196,Händlerzusammenfassung!F6)+SUMIFS('3. Modul A  – Rohmaterial'!AD$12:AD$45,'3. Modul A  – Rohmaterial'!$D$12:$D$45,Händlerzusammenfassung!$C$4,'3. Modul A  – Rohmaterial'!$I$12:$I$45,"tonnes")+(SUMIFS('3. Modul A  – Rohmaterial'!AD$12:AD$45,'3. Modul A  – Rohmaterial'!$D$12:$D$45,Händlerzusammenfassung!$C$4,'3. Modul A  – Rohmaterial'!$I$12:$I$45,"kg")/10^3)+(SUMIFS('3. Modul A  – Rohmaterial'!AD$12:AD$45,'3. Modul A  – Rohmaterial'!$D$12:$D$45,Händlerzusammenfassung!$C$4,'3. Modul A  – Rohmaterial'!$I$12:$I$45,"grams")/10^6)</f>
        <v>0</v>
      </c>
      <c r="G9" s="27">
        <f>SUMIFS('4. Modul B – Inhaltsstoffe'!$P$13:$P$1196,'4. Modul B – Inhaltsstoffe'!$D$13:$D$1196,Händlerzusammenfassung!$C$4,'4. Modul B – Inhaltsstoffe'!$M$13:$M$1196,Händlerzusammenfassung!$C9,'4. Modul B – Inhaltsstoffe'!$R$13:$R$1196,Händlerzusammenfassung!G6)+SUMIFS('3. Modul A  – Rohmaterial'!AE$12:AE$45,'3. Modul A  – Rohmaterial'!$D$12:$D$45,Händlerzusammenfassung!$C$4,'3. Modul A  – Rohmaterial'!$I$12:$I$45,"tonnes")+(SUMIFS('3. Modul A  – Rohmaterial'!AE$12:AE$45,'3. Modul A  – Rohmaterial'!$D$12:$D$45,Händlerzusammenfassung!$C$4,'3. Modul A  – Rohmaterial'!$I$12:$I$45,"kg")/10^3)+(SUMIFS('3. Modul A  – Rohmaterial'!AE$12:AE$45,'3. Modul A  – Rohmaterial'!$D$12:$D$45,Händlerzusammenfassung!$C$4,'3. Modul A  – Rohmaterial'!$I$12:$I$45,"grams")/10^6)</f>
        <v>0</v>
      </c>
      <c r="H9" s="27">
        <f>SUMIFS('4. Modul B – Inhaltsstoffe'!$P$13:$P$1196,'4. Modul B – Inhaltsstoffe'!$D$13:$D$1196,Händlerzusammenfassung!$C$4,'4. Modul B – Inhaltsstoffe'!$M$13:$M$1196,Händlerzusammenfassung!$C9,'4. Modul B – Inhaltsstoffe'!$R$13:$R$1196,Händlerzusammenfassung!H6)+SUMIFS('3. Modul A  – Rohmaterial'!AF$12:AF$45,'3. Modul A  – Rohmaterial'!$D$12:$D$45,Händlerzusammenfassung!$C$4,'3. Modul A  – Rohmaterial'!$I$12:$I$45,"tonnes")+(SUMIFS('3. Modul A  – Rohmaterial'!AF$12:AF$45,'3. Modul A  – Rohmaterial'!$D$12:$D$45,Händlerzusammenfassung!$C$4,'3. Modul A  – Rohmaterial'!$I$12:$I$45,"kg")/10^3)+(SUMIFS('3. Modul A  – Rohmaterial'!AF$12:AF$45,'3. Modul A  – Rohmaterial'!$D$12:$D$45,Händlerzusammenfassung!$C$4,'3. Modul A  – Rohmaterial'!$I$12:$I$45,"grams")/10^6)</f>
        <v>0</v>
      </c>
      <c r="I9" s="27">
        <f>SUMIFS('4. Modul B – Inhaltsstoffe'!$P$13:$P$1196,'4. Modul B – Inhaltsstoffe'!$D$13:$D$1196,Händlerzusammenfassung!$C$4,'4. Modul B – Inhaltsstoffe'!$M$13:$M$1196,Händlerzusammenfassung!$C9,'4. Modul B – Inhaltsstoffe'!$R$13:$R$1196,Händlerzusammenfassung!I6)+SUMIFS('3. Modul A  – Rohmaterial'!AG$12:AG$45,'3. Modul A  – Rohmaterial'!$D$12:$D$45,Händlerzusammenfassung!$C$4,'3. Modul A  – Rohmaterial'!$I$12:$I$45,"tonnes")+(SUMIFS('3. Modul A  – Rohmaterial'!AG$12:AG$45,'3. Modul A  – Rohmaterial'!$D$12:$D$45,Händlerzusammenfassung!$C$4,'3. Modul A  – Rohmaterial'!$I$12:$I$45,"kg")/10^3)+(SUMIFS('3. Modul A  – Rohmaterial'!AG$12:AG$45,'3. Modul A  – Rohmaterial'!$D$12:$D$45,Händlerzusammenfassung!$C$4,'3. Modul A  – Rohmaterial'!$I$12:$I$45,"grams")/10^6)</f>
        <v>0</v>
      </c>
      <c r="J9" s="27">
        <f>SUMIFS('4. Modul B – Inhaltsstoffe'!$P$13:$P$1196,'4. Modul B – Inhaltsstoffe'!$D$13:$D$1196,Händlerzusammenfassung!$C$4,'4. Modul B – Inhaltsstoffe'!$M$13:$M$1196,Händlerzusammenfassung!$C9,'4. Modul B – Inhaltsstoffe'!$R$13:$R$1196,Händlerzusammenfassung!J6)+SUMIFS('3. Modul A  – Rohmaterial'!AH$12:AH$45,'3. Modul A  – Rohmaterial'!$D$12:$D$45,Händlerzusammenfassung!$C$4,'3. Modul A  – Rohmaterial'!$I$12:$I$45,"tonnes")+(SUMIFS('3. Modul A  – Rohmaterial'!AH$12:AH$45,'3. Modul A  – Rohmaterial'!$D$12:$D$45,Händlerzusammenfassung!$C$4,'3. Modul A  – Rohmaterial'!$I$12:$I$45,"kg")/10^3)+(SUMIFS('3. Modul A  – Rohmaterial'!AH$12:AH$45,'3. Modul A  – Rohmaterial'!$D$12:$D$45,Händlerzusammenfassung!$C$4,'3. Modul A  – Rohmaterial'!$I$12:$I$45,"grams")/10^6)</f>
        <v>0</v>
      </c>
      <c r="L9" s="21"/>
    </row>
    <row r="10" spans="1:12" ht="15.75" customHeight="1">
      <c r="A10" s="21"/>
      <c r="C10" s="28" t="s">
        <v>475</v>
      </c>
      <c r="D10" s="26">
        <f>SUM(E10:J10)</f>
        <v>0</v>
      </c>
      <c r="E10" s="27">
        <f>SUMIFS('4. Modul B – Inhaltsstoffe'!$P$13:$P$1196,'4. Modul B – Inhaltsstoffe'!$D$13:$D$1196,Händlerzusammenfassung!$C$4,'4. Modul B – Inhaltsstoffe'!$M$13:$M$1196,Händlerzusammenfassung!$C10,'4. Modul B – Inhaltsstoffe'!$R$13:$R$1196,Händlerzusammenfassung!E6)+SUMIFS('3. Modul A  – Rohmaterial'!AJ$12:AJ$45,'3. Modul A  – Rohmaterial'!$D$12:$D$45,Händlerzusammenfassung!$C$4,'3. Modul A  – Rohmaterial'!$I$12:$I$45,"tonnes")+(SUMIFS('3. Modul A  – Rohmaterial'!AJ$12:AJ$45,'3. Modul A  – Rohmaterial'!$D$12:$D$45,Händlerzusammenfassung!$C$4,'3. Modul A  – Rohmaterial'!$I$12:$I$45,"kg")/10^3)+(SUMIFS('3. Modul A  – Rohmaterial'!AJ$12:AJ$45,'3. Modul A  – Rohmaterial'!$D$12:$D$45,Händlerzusammenfassung!$C$4,'3. Modul A  – Rohmaterial'!$I$12:$I$45,"grams")/10^6)</f>
        <v>0</v>
      </c>
      <c r="F10" s="27">
        <f>SUMIFS('4. Modul B – Inhaltsstoffe'!$P$13:$P$1196,'4. Modul B – Inhaltsstoffe'!$D$13:$D$1196,Händlerzusammenfassung!$C$4,'4. Modul B – Inhaltsstoffe'!$M$13:$M$1196,Händlerzusammenfassung!$C10,'4. Modul B – Inhaltsstoffe'!$R$13:$R$1196,Händlerzusammenfassung!F6)+SUMIFS('3. Modul A  – Rohmaterial'!AK$12:AK$45,'3. Modul A  – Rohmaterial'!$D$12:$D$45,Händlerzusammenfassung!$C$4,'3. Modul A  – Rohmaterial'!$I$12:$I$45,"tonnes")+(SUMIFS('3. Modul A  – Rohmaterial'!AK$12:AK$45,'3. Modul A  – Rohmaterial'!$D$12:$D$45,Händlerzusammenfassung!$C$4,'3. Modul A  – Rohmaterial'!$I$12:$I$45,"kg")/10^3)+(SUMIFS('3. Modul A  – Rohmaterial'!AK$12:AK$45,'3. Modul A  – Rohmaterial'!$D$12:$D$45,Händlerzusammenfassung!$C$4,'3. Modul A  – Rohmaterial'!$I$12:$I$45,"grams")/10^6)</f>
        <v>0</v>
      </c>
      <c r="G10" s="27">
        <f>SUMIFS('4. Modul B – Inhaltsstoffe'!$P$13:$P$1196,'4. Modul B – Inhaltsstoffe'!$D$13:$D$1196,Händlerzusammenfassung!$C$4,'4. Modul B – Inhaltsstoffe'!$M$13:$M$1196,Händlerzusammenfassung!$C10,'4. Modul B – Inhaltsstoffe'!$R$13:$R$1196,Händlerzusammenfassung!G6)+SUMIFS('3. Modul A  – Rohmaterial'!AL$12:AL$45,'3. Modul A  – Rohmaterial'!$D$12:$D$45,Händlerzusammenfassung!$C$4,'3. Modul A  – Rohmaterial'!$I$12:$I$45,"tonnes")+(SUMIFS('3. Modul A  – Rohmaterial'!AL$12:AL$45,'3. Modul A  – Rohmaterial'!$D$12:$D$45,Händlerzusammenfassung!$C$4,'3. Modul A  – Rohmaterial'!$I$12:$I$45,"kg")/10^3)+(SUMIFS('3. Modul A  – Rohmaterial'!AL$12:AL$45,'3. Modul A  – Rohmaterial'!$D$12:$D$45,Händlerzusammenfassung!$C$4,'3. Modul A  – Rohmaterial'!$I$12:$I$45,"grams")/10^6)</f>
        <v>0</v>
      </c>
      <c r="H10" s="27">
        <f>SUMIFS('4. Modul B – Inhaltsstoffe'!$P$13:$P$1196,'4. Modul B – Inhaltsstoffe'!$D$13:$D$1196,Händlerzusammenfassung!$C$4,'4. Modul B – Inhaltsstoffe'!$M$13:$M$1196,Händlerzusammenfassung!$C10,'4. Modul B – Inhaltsstoffe'!$R$13:$R$1196,Händlerzusammenfassung!H6)+SUMIFS('3. Modul A  – Rohmaterial'!AM$12:AM$45,'3. Modul A  – Rohmaterial'!$D$12:$D$45,Händlerzusammenfassung!$C$4,'3. Modul A  – Rohmaterial'!$I$12:$I$45,"tonnes")+(SUMIFS('3. Modul A  – Rohmaterial'!AM$12:AM$45,'3. Modul A  – Rohmaterial'!$D$12:$D$45,Händlerzusammenfassung!$C$4,'3. Modul A  – Rohmaterial'!$I$12:$I$45,"kg")/10^3)+(SUMIFS('3. Modul A  – Rohmaterial'!AM$12:AM$45,'3. Modul A  – Rohmaterial'!$D$12:$D$45,Händlerzusammenfassung!$C$4,'3. Modul A  – Rohmaterial'!$I$12:$I$45,"grams")/10^6)</f>
        <v>0</v>
      </c>
      <c r="I10" s="27">
        <f>SUMIFS('4. Modul B – Inhaltsstoffe'!$P$13:$P$1196,'4. Modul B – Inhaltsstoffe'!$D$13:$D$1196,Händlerzusammenfassung!$C$4,'4. Modul B – Inhaltsstoffe'!$M$13:$M$1196,Händlerzusammenfassung!$C10,'4. Modul B – Inhaltsstoffe'!$R$13:$R$1196,Händlerzusammenfassung!I6)+SUMIFS('3. Modul A  – Rohmaterial'!AN$12:AN$45,'3. Modul A  – Rohmaterial'!$D$12:$D$45,Händlerzusammenfassung!$C$4,'3. Modul A  – Rohmaterial'!$I$12:$I$45,"tonnes")+(SUMIFS('3. Modul A  – Rohmaterial'!AN$12:AN$45,'3. Modul A  – Rohmaterial'!$D$12:$D$45,Händlerzusammenfassung!$C$4,'3. Modul A  – Rohmaterial'!$I$12:$I$45,"kg")/10^3)+(SUMIFS('3. Modul A  – Rohmaterial'!AN$12:AN$45,'3. Modul A  – Rohmaterial'!$D$12:$D$45,Händlerzusammenfassung!$C$4,'3. Modul A  – Rohmaterial'!$I$12:$I$45,"grams")/10^6)</f>
        <v>0</v>
      </c>
      <c r="J10" s="27">
        <f>SUMIFS('4. Modul B – Inhaltsstoffe'!$P$13:$P$1196,'4. Modul B – Inhaltsstoffe'!$D$13:$D$1196,Händlerzusammenfassung!$C$4,'4. Modul B – Inhaltsstoffe'!$M$13:$M$1196,Händlerzusammenfassung!$C10,'4. Modul B – Inhaltsstoffe'!$R$13:$R$1196,Händlerzusammenfassung!J6)+SUMIFS('3. Modul A  – Rohmaterial'!AO$12:AO$45,'3. Modul A  – Rohmaterial'!$D$12:$D$45,Händlerzusammenfassung!$C$4,'3. Modul A  – Rohmaterial'!$I$12:$I$45,"tonnes")+(SUMIFS('3. Modul A  – Rohmaterial'!AO$12:AO$45,'3. Modul A  – Rohmaterial'!$D$12:$D$45,Händlerzusammenfassung!$C$4,'3. Modul A  – Rohmaterial'!$I$12:$I$45,"kg")/10^3)+(SUMIFS('3. Modul A  – Rohmaterial'!AO$12:AO$45,'3. Modul A  – Rohmaterial'!$D$12:$D$45,Händlerzusammenfassung!$C$4,'3. Modul A  – Rohmaterial'!$I$12:$I$45,"grams")/10^6)</f>
        <v>0</v>
      </c>
      <c r="L10" s="21"/>
    </row>
    <row r="11" spans="1:12" ht="15.75" customHeight="1">
      <c r="A11" s="21"/>
      <c r="C11" s="28" t="s">
        <v>476</v>
      </c>
      <c r="D11" s="26">
        <f>SUM(E11:J11)</f>
        <v>0</v>
      </c>
      <c r="E11" s="27">
        <f>SUMIFS('4. Modul B – Inhaltsstoffe'!$P$13:$P$1196,'4. Modul B – Inhaltsstoffe'!$D$13:$D$1196,Händlerzusammenfassung!$C$4,'4. Modul B – Inhaltsstoffe'!$M$13:$M$1196,Händlerzusammenfassung!$C11,'4. Modul B – Inhaltsstoffe'!$R$13:$R$1196,Händlerzusammenfassung!E6)+SUMIFS('3. Modul A  – Rohmaterial'!AQ$12:AQ$45,'3. Modul A  – Rohmaterial'!$D$12:$D$45,Händlerzusammenfassung!$C$4,'3. Modul A  – Rohmaterial'!$I$12:$I$45,"tonnes")+(SUMIFS('3. Modul A  – Rohmaterial'!AQ$12:AQ$45,'3. Modul A  – Rohmaterial'!$D$12:$D$45,Händlerzusammenfassung!$C$4,'3. Modul A  – Rohmaterial'!$I$12:$I$45,"kg")/10^3)+(SUMIFS('3. Modul A  – Rohmaterial'!AQ$12:AQ$45,'3. Modul A  – Rohmaterial'!$D$12:$D$45,Händlerzusammenfassung!$C$4,'3. Modul A  – Rohmaterial'!$I$12:$I$45,"grams")/10^6)</f>
        <v>0</v>
      </c>
      <c r="F11" s="27">
        <f>SUMIFS('4. Modul B – Inhaltsstoffe'!$P$13:$P$1196,'4. Modul B – Inhaltsstoffe'!$D$13:$D$1196,Händlerzusammenfassung!$C$4,'4. Modul B – Inhaltsstoffe'!$M$13:$M$1196,Händlerzusammenfassung!$C11,'4. Modul B – Inhaltsstoffe'!$R$13:$R$1196,Händlerzusammenfassung!F6)+SUMIFS('3. Modul A  – Rohmaterial'!AR$12:AR$45,'3. Modul A  – Rohmaterial'!$D$12:$D$45,Händlerzusammenfassung!$C$4,'3. Modul A  – Rohmaterial'!$I$12:$I$45,"tonnes")+(SUMIFS('3. Modul A  – Rohmaterial'!AR$12:AR$45,'3. Modul A  – Rohmaterial'!$D$12:$D$45,Händlerzusammenfassung!$C$4,'3. Modul A  – Rohmaterial'!$I$12:$I$45,"kg")/10^3)+(SUMIFS('3. Modul A  – Rohmaterial'!AR$12:AR$45,'3. Modul A  – Rohmaterial'!$D$12:$D$45,Händlerzusammenfassung!$C$4,'3. Modul A  – Rohmaterial'!$I$12:$I$45,"grams")/10^6)</f>
        <v>0</v>
      </c>
      <c r="G11" s="27">
        <f>SUMIFS('4. Modul B – Inhaltsstoffe'!$P$13:$P$1196,'4. Modul B – Inhaltsstoffe'!$D$13:$D$1196,Händlerzusammenfassung!$C$4,'4. Modul B – Inhaltsstoffe'!$M$13:$M$1196,Händlerzusammenfassung!$C11,'4. Modul B – Inhaltsstoffe'!$R$13:$R$1196,Händlerzusammenfassung!G6)+SUMIFS('3. Modul A  – Rohmaterial'!AS$12:AS$45,'3. Modul A  – Rohmaterial'!$D$12:$D$45,Händlerzusammenfassung!$C$4,'3. Modul A  – Rohmaterial'!$I$12:$I$45,"tonnes")+(SUMIFS('3. Modul A  – Rohmaterial'!AS$12:AS$45,'3. Modul A  – Rohmaterial'!$D$12:$D$45,Händlerzusammenfassung!$C$4,'3. Modul A  – Rohmaterial'!$I$12:$I$45,"kg")/10^3)+(SUMIFS('3. Modul A  – Rohmaterial'!AS$12:AS$45,'3. Modul A  – Rohmaterial'!$D$12:$D$45,Händlerzusammenfassung!$C$4,'3. Modul A  – Rohmaterial'!$I$12:$I$45,"grams")/10^6)</f>
        <v>0</v>
      </c>
      <c r="H11" s="27">
        <f>SUMIFS('4. Modul B – Inhaltsstoffe'!$P$13:$P$1196,'4. Modul B – Inhaltsstoffe'!$D$13:$D$1196,Händlerzusammenfassung!$C$4,'4. Modul B – Inhaltsstoffe'!$M$13:$M$1196,Händlerzusammenfassung!$C11,'4. Modul B – Inhaltsstoffe'!$R$13:$R$1196,Händlerzusammenfassung!H6)+SUMIFS('3. Modul A  – Rohmaterial'!AT$12:AT$45,'3. Modul A  – Rohmaterial'!$D$12:$D$45,Händlerzusammenfassung!$C$4,'3. Modul A  – Rohmaterial'!$I$12:$I$45,"tonnes")+(SUMIFS('3. Modul A  – Rohmaterial'!AT$12:AT$45,'3. Modul A  – Rohmaterial'!$D$12:$D$45,Händlerzusammenfassung!$C$4,'3. Modul A  – Rohmaterial'!$I$12:$I$45,"kg")/10^3)+(SUMIFS('3. Modul A  – Rohmaterial'!AT$12:AT$45,'3. Modul A  – Rohmaterial'!$D$12:$D$45,Händlerzusammenfassung!$C$4,'3. Modul A  – Rohmaterial'!$I$12:$I$45,"grams")/10^6)</f>
        <v>0</v>
      </c>
      <c r="I11" s="27">
        <f>SUMIFS('4. Modul B – Inhaltsstoffe'!$P$13:$P$1196,'4. Modul B – Inhaltsstoffe'!$D$13:$D$1196,Händlerzusammenfassung!$C$4,'4. Modul B – Inhaltsstoffe'!$M$13:$M$1196,Händlerzusammenfassung!$C11,'4. Modul B – Inhaltsstoffe'!$R$13:$R$1196,Händlerzusammenfassung!I6)+SUMIFS('3. Modul A  – Rohmaterial'!AU$12:AU$45,'3. Modul A  – Rohmaterial'!$D$12:$D$45,Händlerzusammenfassung!$C$4,'3. Modul A  – Rohmaterial'!$I$12:$I$45,"tonnes")+(SUMIFS('3. Modul A  – Rohmaterial'!AU$12:AU$45,'3. Modul A  – Rohmaterial'!$D$12:$D$45,Händlerzusammenfassung!$C$4,'3. Modul A  – Rohmaterial'!$I$12:$I$45,"kg")/10^3)+(SUMIFS('3. Modul A  – Rohmaterial'!AU$12:AU$45,'3. Modul A  – Rohmaterial'!$D$12:$D$45,Händlerzusammenfassung!$C$4,'3. Modul A  – Rohmaterial'!$I$12:$I$45,"grams")/10^6)</f>
        <v>0</v>
      </c>
      <c r="J11" s="27">
        <f>SUMIFS('4. Modul B – Inhaltsstoffe'!$P$13:$P$1196,'4. Modul B – Inhaltsstoffe'!$D$13:$D$1196,Händlerzusammenfassung!$C$4,'4. Modul B – Inhaltsstoffe'!$M$13:$M$1196,Händlerzusammenfassung!$C11,'4. Modul B – Inhaltsstoffe'!$R$13:$R$1196,Händlerzusammenfassung!J6)+SUMIFS('3. Modul A  – Rohmaterial'!AV$12:AV$45,'3. Modul A  – Rohmaterial'!$D$12:$D$45,Händlerzusammenfassung!$C$4,'3. Modul A  – Rohmaterial'!$I$12:$I$45,"tonnes")+(SUMIFS('3. Modul A  – Rohmaterial'!AV$12:AV$45,'3. Modul A  – Rohmaterial'!$D$12:$D$45,Händlerzusammenfassung!$C$4,'3. Modul A  – Rohmaterial'!$I$12:$I$45,"kg")/10^3)+(SUMIFS('3. Modul A  – Rohmaterial'!AV$12:AV$45,'3. Modul A  – Rohmaterial'!$D$12:$D$45,Händlerzusammenfassung!$C$4,'3. Modul A  – Rohmaterial'!$I$12:$I$45,"grams")/10^6)</f>
        <v>0</v>
      </c>
      <c r="L11" s="21"/>
    </row>
    <row r="12" spans="1:12" ht="15" customHeight="1">
      <c r="A12" s="21"/>
      <c r="C12" s="29" t="s">
        <v>32</v>
      </c>
      <c r="D12" s="30">
        <f t="shared" ref="D12:J12" si="0">SUM(D7:D11)</f>
        <v>0</v>
      </c>
      <c r="E12" s="30">
        <f t="shared" si="0"/>
        <v>0</v>
      </c>
      <c r="F12" s="30">
        <f t="shared" si="0"/>
        <v>0</v>
      </c>
      <c r="G12" s="30">
        <f t="shared" si="0"/>
        <v>0</v>
      </c>
      <c r="H12" s="30">
        <f t="shared" si="0"/>
        <v>0</v>
      </c>
      <c r="I12" s="30">
        <f t="shared" si="0"/>
        <v>0</v>
      </c>
      <c r="J12" s="30">
        <f t="shared" si="0"/>
        <v>0</v>
      </c>
      <c r="L12" s="21"/>
    </row>
    <row r="13" spans="1:12" ht="22" customHeight="1">
      <c r="A13" s="21"/>
      <c r="D13" s="113"/>
      <c r="E13" s="109"/>
      <c r="F13" s="109"/>
      <c r="G13" s="109"/>
      <c r="H13" s="109"/>
      <c r="I13" s="109"/>
      <c r="J13" s="109"/>
      <c r="L13" s="21"/>
    </row>
    <row r="14" spans="1:12" ht="20" customHeight="1">
      <c r="A14" s="21"/>
      <c r="C14" s="22" t="s">
        <v>34</v>
      </c>
      <c r="L14" s="21"/>
    </row>
    <row r="15" spans="1:12" ht="15.75" customHeight="1">
      <c r="A15" s="21"/>
      <c r="L15" s="21"/>
    </row>
    <row r="16" spans="1:12" ht="15.75" customHeight="1">
      <c r="A16" s="21"/>
      <c r="C16" s="23" t="s">
        <v>27</v>
      </c>
      <c r="D16" s="24" t="s">
        <v>28</v>
      </c>
      <c r="E16" s="102" t="s">
        <v>130</v>
      </c>
      <c r="F16" s="102" t="s">
        <v>447</v>
      </c>
      <c r="G16" s="102" t="s">
        <v>448</v>
      </c>
      <c r="H16" s="102" t="s">
        <v>449</v>
      </c>
      <c r="I16" s="102" t="s">
        <v>450</v>
      </c>
      <c r="J16" s="102" t="s">
        <v>451</v>
      </c>
      <c r="L16" s="21"/>
    </row>
    <row r="17" spans="1:12" ht="15.75" customHeight="1">
      <c r="A17" s="21"/>
      <c r="C17" s="25" t="s">
        <v>29</v>
      </c>
      <c r="D17" s="26">
        <f>SUM(E17:J17)</f>
        <v>0</v>
      </c>
      <c r="E17" s="27">
        <f>SUMIFS('4. Modul B – Inhaltsstoffe'!$P$13:$P$1196,'4. Modul B – Inhaltsstoffe'!$D$13:$D$1196,Händlerzusammenfassung!$C$14,'4. Modul B – Inhaltsstoffe'!$M$13:$M$1196,Händlerzusammenfassung!$C17,'4. Modul B – Inhaltsstoffe'!$R$13:$R$1196,Händlerzusammenfassung!E6)+SUMIFS('3. Modul A  – Rohmaterial'!O$12:O$45,'3. Modul A  – Rohmaterial'!$D$12:$D$45,Händlerzusammenfassung!$C$14,'3. Modul A  – Rohmaterial'!$I$12:$I$45,"tonnes")+(SUMIFS('3. Modul A  – Rohmaterial'!O$12:O$45,'3. Modul A  – Rohmaterial'!$D$12:$D$45,Händlerzusammenfassung!$C$14,'3. Modul A  – Rohmaterial'!$I$12:$I$45,"kg")/10^3)+(SUMIFS('3. Modul A  – Rohmaterial'!O$12:O$45,'3. Modul A  – Rohmaterial'!$D$12:$D$45,Händlerzusammenfassung!$C$14,'3. Modul A  – Rohmaterial'!$I$12:$I$45,"grams")/10^6)</f>
        <v>0</v>
      </c>
      <c r="F17" s="27">
        <f>SUMIFS('4. Modul B – Inhaltsstoffe'!$P$13:$P$1196,'4. Modul B – Inhaltsstoffe'!$D$13:$D$1196,Händlerzusammenfassung!$C$14,'4. Modul B – Inhaltsstoffe'!$M$13:$M$1196,Händlerzusammenfassung!$C17,'4. Modul B – Inhaltsstoffe'!$R$13:$R$1196,Händlerzusammenfassung!F6)+SUMIFS('3. Modul A  – Rohmaterial'!P$12:P$45,'3. Modul A  – Rohmaterial'!$D$12:$D$45,Händlerzusammenfassung!$C$14,'3. Modul A  – Rohmaterial'!$I$12:$I$45,"tonnes")+(SUMIFS('3. Modul A  – Rohmaterial'!P$12:P$45,'3. Modul A  – Rohmaterial'!$D$12:$D$45,Händlerzusammenfassung!$C$14,'3. Modul A  – Rohmaterial'!$I$12:$I$45,"kg")/10^3)+(SUMIFS('3. Modul A  – Rohmaterial'!P$12:P$45,'3. Modul A  – Rohmaterial'!$D$12:$D$45,Händlerzusammenfassung!$C$14,'3. Modul A  – Rohmaterial'!$I$12:$I$45,"grams")/10^6)</f>
        <v>0</v>
      </c>
      <c r="G17" s="27">
        <f>SUMIFS('4. Modul B – Inhaltsstoffe'!$P$13:$P$1196,'4. Modul B – Inhaltsstoffe'!$D$13:$D$1196,Händlerzusammenfassung!$C$14,'4. Modul B – Inhaltsstoffe'!$M$13:$M$1196,Händlerzusammenfassung!$C17,'4. Modul B – Inhaltsstoffe'!$R$13:$R$1196,Händlerzusammenfassung!G6)+SUMIFS('3. Modul A  – Rohmaterial'!Q$12:Q$45,'3. Modul A  – Rohmaterial'!$D$12:$D$45,Händlerzusammenfassung!$C$14,'3. Modul A  – Rohmaterial'!$I$12:$I$45,"tonnes")+(SUMIFS('3. Modul A  – Rohmaterial'!Q$12:Q$45,'3. Modul A  – Rohmaterial'!$D$12:$D$45,Händlerzusammenfassung!$C$14,'3. Modul A  – Rohmaterial'!$I$12:$I$45,"kg")/10^3)+(SUMIFS('3. Modul A  – Rohmaterial'!Q$12:Q$45,'3. Modul A  – Rohmaterial'!$D$12:$D$45,Händlerzusammenfassung!$C$14,'3. Modul A  – Rohmaterial'!$I$12:$I$45,"grams")/10^6)</f>
        <v>0</v>
      </c>
      <c r="H17" s="27">
        <f>SUMIFS('4. Modul B – Inhaltsstoffe'!$P$13:$P$1196,'4. Modul B – Inhaltsstoffe'!$D$13:$D$1196,Händlerzusammenfassung!$C$14,'4. Modul B – Inhaltsstoffe'!$M$13:$M$1196,Händlerzusammenfassung!$C17,'4. Modul B – Inhaltsstoffe'!$R$13:$R$1196,Händlerzusammenfassung!H6)+SUMIFS('3. Modul A  – Rohmaterial'!R$12:R$45,'3. Modul A  – Rohmaterial'!$D$12:$D$45,Händlerzusammenfassung!$C$14,'3. Modul A  – Rohmaterial'!$I$12:$I$45,"tonnes")+(SUMIFS('3. Modul A  – Rohmaterial'!R$12:R$45,'3. Modul A  – Rohmaterial'!$D$12:$D$45,Händlerzusammenfassung!$C$14,'3. Modul A  – Rohmaterial'!$I$12:$I$45,"kg")/10^3)+(SUMIFS('3. Modul A  – Rohmaterial'!R$12:R$45,'3. Modul A  – Rohmaterial'!$D$12:$D$45,Händlerzusammenfassung!$C$14,'3. Modul A  – Rohmaterial'!$I$12:$I$45,"grams")/10^6)</f>
        <v>0</v>
      </c>
      <c r="I17" s="27">
        <f>SUMIFS('4. Modul B – Inhaltsstoffe'!$P$13:$P$1196,'4. Modul B – Inhaltsstoffe'!$D$13:$D$1196,Händlerzusammenfassung!$C$14,'4. Modul B – Inhaltsstoffe'!$M$13:$M$1196,Händlerzusammenfassung!$C17,'4. Modul B – Inhaltsstoffe'!$R$13:$R$1196,Händlerzusammenfassung!I6)+SUMIFS('3. Modul A  – Rohmaterial'!S$12:S$45,'3. Modul A  – Rohmaterial'!$D$12:$D$45,Händlerzusammenfassung!$C$14,'3. Modul A  – Rohmaterial'!$I$12:$I$45,"tonnes")+(SUMIFS('3. Modul A  – Rohmaterial'!S$12:S$45,'3. Modul A  – Rohmaterial'!$D$12:$D$45,Händlerzusammenfassung!$C$14,'3. Modul A  – Rohmaterial'!$I$12:$I$45,"kg")/10^3)+(SUMIFS('3. Modul A  – Rohmaterial'!S$12:S$45,'3. Modul A  – Rohmaterial'!$D$12:$D$45,Händlerzusammenfassung!$C$14,'3. Modul A  – Rohmaterial'!$I$12:$I$45,"grams")/10^6)</f>
        <v>0</v>
      </c>
      <c r="J17" s="27">
        <f>SUMIFS('4. Modul B – Inhaltsstoffe'!$P$13:$P$1196,'4. Modul B – Inhaltsstoffe'!$D$13:$D$1196,Händlerzusammenfassung!$C$14,'4. Modul B – Inhaltsstoffe'!$M$13:$M$1196,Händlerzusammenfassung!$C17,'4. Modul B – Inhaltsstoffe'!$R$13:$R$1196,Händlerzusammenfassung!J6)+SUMIFS('3. Modul A  – Rohmaterial'!T$12:T$45,'3. Modul A  – Rohmaterial'!$D$12:$D$45,Händlerzusammenfassung!$C$14,'3. Modul A  – Rohmaterial'!$I$12:$I$45,"tonnes")+(SUMIFS('3. Modul A  – Rohmaterial'!T$12:T$45,'3. Modul A  – Rohmaterial'!$D$12:$D$45,Händlerzusammenfassung!$C$14,'3. Modul A  – Rohmaterial'!$I$12:$I$45,"kg")/10^3)+(SUMIFS('3. Modul A  – Rohmaterial'!T$12:T$45,'3. Modul A  – Rohmaterial'!$D$12:$D$45,Händlerzusammenfassung!$C$14,'3. Modul A  – Rohmaterial'!$I$12:$I$45,"grams")/10^6)</f>
        <v>0</v>
      </c>
      <c r="L17" s="21"/>
    </row>
    <row r="18" spans="1:12" ht="15.75" customHeight="1">
      <c r="A18" s="21"/>
      <c r="C18" s="28" t="s">
        <v>30</v>
      </c>
      <c r="D18" s="26">
        <f>SUM(E18:J18)</f>
        <v>0</v>
      </c>
      <c r="E18" s="27">
        <f>SUMIFS('4. Modul B – Inhaltsstoffe'!$P$13:$P$1196,'4. Modul B – Inhaltsstoffe'!$D$13:$D$1196,Händlerzusammenfassung!$C$14,'4. Modul B – Inhaltsstoffe'!$M$13:$M$1196,Händlerzusammenfassung!$C18,'4. Modul B – Inhaltsstoffe'!$R$13:$R$1196,Händlerzusammenfassung!E6)+SUMIFS('3. Modul A  – Rohmaterial'!V$12:V$45,'3. Modul A  – Rohmaterial'!$D$12:$D$45,Händlerzusammenfassung!$C$14,'3. Modul A  – Rohmaterial'!$I$12:$I$45,"tonnes")+(SUMIFS('3. Modul A  – Rohmaterial'!V$12:V$45,'3. Modul A  – Rohmaterial'!$D$12:$D$45,Händlerzusammenfassung!$C$14,'3. Modul A  – Rohmaterial'!$I$12:$I$45,"kg")/10^3)+(SUMIFS('3. Modul A  – Rohmaterial'!V$12:V$45,'3. Modul A  – Rohmaterial'!$D$12:$D$45,Händlerzusammenfassung!$C$14,'3. Modul A  – Rohmaterial'!$I$12:$I$45,"grams")/10^6)</f>
        <v>0</v>
      </c>
      <c r="F18" s="27">
        <f>SUMIFS('4. Modul B – Inhaltsstoffe'!$P$13:$P$1196,'4. Modul B – Inhaltsstoffe'!$D$13:$D$1196,Händlerzusammenfassung!$C$14,'4. Modul B – Inhaltsstoffe'!$M$13:$M$1196,Händlerzusammenfassung!$C18,'4. Modul B – Inhaltsstoffe'!$R$13:$R$1196,Händlerzusammenfassung!F6)+SUMIFS('3. Modul A  – Rohmaterial'!W$12:W$45,'3. Modul A  – Rohmaterial'!$D$12:$D$45,Händlerzusammenfassung!$C$14,'3. Modul A  – Rohmaterial'!$I$12:$I$45,"tonnes")+(SUMIFS('3. Modul A  – Rohmaterial'!W$12:W$45,'3. Modul A  – Rohmaterial'!$D$12:$D$45,Händlerzusammenfassung!$C$14,'3. Modul A  – Rohmaterial'!$I$12:$I$45,"kg")/10^3)+(SUMIFS('3. Modul A  – Rohmaterial'!W$12:W$45,'3. Modul A  – Rohmaterial'!$D$12:$D$45,Händlerzusammenfassung!$C$14,'3. Modul A  – Rohmaterial'!$I$12:$I$45,"grams")/10^6)</f>
        <v>0</v>
      </c>
      <c r="G18" s="27">
        <f>SUMIFS('4. Modul B – Inhaltsstoffe'!$P$13:$P$1196,'4. Modul B – Inhaltsstoffe'!$D$13:$D$1196,Händlerzusammenfassung!$C$14,'4. Modul B – Inhaltsstoffe'!$M$13:$M$1196,Händlerzusammenfassung!$C18,'4. Modul B – Inhaltsstoffe'!$R$13:$R$1196,Händlerzusammenfassung!G6)+SUMIFS('3. Modul A  – Rohmaterial'!X$12:X$45,'3. Modul A  – Rohmaterial'!$D$12:$D$45,Händlerzusammenfassung!$C$14,'3. Modul A  – Rohmaterial'!$I$12:$I$45,"tonnes")+(SUMIFS('3. Modul A  – Rohmaterial'!X$12:X$45,'3. Modul A  – Rohmaterial'!$D$12:$D$45,Händlerzusammenfassung!$C$14,'3. Modul A  – Rohmaterial'!$I$12:$I$45,"kg")/10^3)+(SUMIFS('3. Modul A  – Rohmaterial'!X$12:X$45,'3. Modul A  – Rohmaterial'!$D$12:$D$45,Händlerzusammenfassung!$C$14,'3. Modul A  – Rohmaterial'!$I$12:$I$45,"grams")/10^6)</f>
        <v>0</v>
      </c>
      <c r="H18" s="27">
        <f>SUMIFS('4. Modul B – Inhaltsstoffe'!$P$13:$P$1196,'4. Modul B – Inhaltsstoffe'!$D$13:$D$1196,Händlerzusammenfassung!$C$14,'4. Modul B – Inhaltsstoffe'!$M$13:$M$1196,Händlerzusammenfassung!$C18,'4. Modul B – Inhaltsstoffe'!$R$13:$R$1196,Händlerzusammenfassung!H6)+SUMIFS('3. Modul A  – Rohmaterial'!Y$12:Y$45,'3. Modul A  – Rohmaterial'!$D$12:$D$45,Händlerzusammenfassung!$C$14,'3. Modul A  – Rohmaterial'!$I$12:$I$45,"tonnes")+(SUMIFS('3. Modul A  – Rohmaterial'!Y$12:Y$45,'3. Modul A  – Rohmaterial'!$D$12:$D$45,Händlerzusammenfassung!$C$14,'3. Modul A  – Rohmaterial'!$I$12:$I$45,"kg")/10^3)+(SUMIFS('3. Modul A  – Rohmaterial'!Y$12:Y$45,'3. Modul A  – Rohmaterial'!$D$12:$D$45,Händlerzusammenfassung!$C$14,'3. Modul A  – Rohmaterial'!$I$12:$I$45,"grams")/10^6)</f>
        <v>0</v>
      </c>
      <c r="I18" s="27">
        <f>SUMIFS('4. Modul B – Inhaltsstoffe'!$P$13:$P$1196,'4. Modul B – Inhaltsstoffe'!$D$13:$D$1196,Händlerzusammenfassung!$C$14,'4. Modul B – Inhaltsstoffe'!$M$13:$M$1196,Händlerzusammenfassung!$C18,'4. Modul B – Inhaltsstoffe'!$R$13:$R$1196,Händlerzusammenfassung!I6)+SUMIFS('3. Modul A  – Rohmaterial'!Z$12:Z$45,'3. Modul A  – Rohmaterial'!$D$12:$D$45,Händlerzusammenfassung!$C$14,'3. Modul A  – Rohmaterial'!$I$12:$I$45,"tonnes")+(SUMIFS('3. Modul A  – Rohmaterial'!Z$12:Z$45,'3. Modul A  – Rohmaterial'!$D$12:$D$45,Händlerzusammenfassung!$C$14,'3. Modul A  – Rohmaterial'!$I$12:$I$45,"kg")/10^3)+(SUMIFS('3. Modul A  – Rohmaterial'!Z$12:Z$45,'3. Modul A  – Rohmaterial'!$D$12:$D$45,Händlerzusammenfassung!$C$14,'3. Modul A  – Rohmaterial'!$I$12:$I$45,"grams")/10^6)</f>
        <v>0</v>
      </c>
      <c r="J18" s="27">
        <f>SUMIFS('4. Modul B – Inhaltsstoffe'!$P$13:$P$1196,'4. Modul B – Inhaltsstoffe'!$D$13:$D$1196,Händlerzusammenfassung!$C$14,'4. Modul B – Inhaltsstoffe'!$M$13:$M$1196,Händlerzusammenfassung!$C18,'4. Modul B – Inhaltsstoffe'!$R$13:$R$1196,Händlerzusammenfassung!J6)+SUMIFS('3. Modul A  – Rohmaterial'!AA$12:AA$45,'3. Modul A  – Rohmaterial'!$D$12:$D$45,Händlerzusammenfassung!$C$14,'3. Modul A  – Rohmaterial'!$I$12:$I$45,"tonnes")+(SUMIFS('3. Modul A  – Rohmaterial'!AA$12:AA$45,'3. Modul A  – Rohmaterial'!$D$12:$D$45,Händlerzusammenfassung!$C$14,'3. Modul A  – Rohmaterial'!$I$12:$I$45,"kg")/10^3)+(SUMIFS('3. Modul A  – Rohmaterial'!AA$12:AA$45,'3. Modul A  – Rohmaterial'!$D$12:$D$45,Händlerzusammenfassung!$C$14,'3. Modul A  – Rohmaterial'!$I$12:$I$45,"grams")/10^6)</f>
        <v>0</v>
      </c>
      <c r="L18" s="21"/>
    </row>
    <row r="19" spans="1:12" ht="15.75" customHeight="1">
      <c r="A19" s="21"/>
      <c r="C19" s="28" t="s">
        <v>31</v>
      </c>
      <c r="D19" s="26">
        <f>SUM(E19:J19)</f>
        <v>0</v>
      </c>
      <c r="E19" s="27">
        <f>SUMIFS('4. Modul B – Inhaltsstoffe'!$P$13:$P$1196,'4. Modul B – Inhaltsstoffe'!$D$13:$D$1196,Händlerzusammenfassung!$C$14,'4. Modul B – Inhaltsstoffe'!$M$13:$M$1196,Händlerzusammenfassung!$C19,'4. Modul B – Inhaltsstoffe'!$R$13:$R$1196,Händlerzusammenfassung!E6)+SUMIFS('3. Modul A  – Rohmaterial'!AC$12:AC$45,'3. Modul A  – Rohmaterial'!$D$12:$D$45,Händlerzusammenfassung!$C$14,'3. Modul A  – Rohmaterial'!$I$12:$I$45,"tonnes")+(SUMIFS('3. Modul A  – Rohmaterial'!AC$12:AC$45,'3. Modul A  – Rohmaterial'!$D$12:$D$45,Händlerzusammenfassung!$C$14,'3. Modul A  – Rohmaterial'!$I$12:$I$45,"kg")/10^3)+(SUMIFS('3. Modul A  – Rohmaterial'!AC$12:AC$45,'3. Modul A  – Rohmaterial'!$D$12:$D$45,Händlerzusammenfassung!$C$14,'3. Modul A  – Rohmaterial'!$I$12:$I$45,"grams")/10^6)</f>
        <v>0</v>
      </c>
      <c r="F19" s="27">
        <f>SUMIFS('4. Modul B – Inhaltsstoffe'!$P$13:$P$1196,'4. Modul B – Inhaltsstoffe'!$D$13:$D$1196,Händlerzusammenfassung!$C$14,'4. Modul B – Inhaltsstoffe'!$M$13:$M$1196,Händlerzusammenfassung!$C19,'4. Modul B – Inhaltsstoffe'!$R$13:$R$1196,Händlerzusammenfassung!F6)+SUMIFS('3. Modul A  – Rohmaterial'!AD$12:AD$45,'3. Modul A  – Rohmaterial'!$D$12:$D$45,Händlerzusammenfassung!$C$14,'3. Modul A  – Rohmaterial'!$I$12:$I$45,"tonnes")+(SUMIFS('3. Modul A  – Rohmaterial'!AD$12:AD$45,'3. Modul A  – Rohmaterial'!$D$12:$D$45,Händlerzusammenfassung!$C$14,'3. Modul A  – Rohmaterial'!$I$12:$I$45,"kg")/10^3)+(SUMIFS('3. Modul A  – Rohmaterial'!AD$12:AD$45,'3. Modul A  – Rohmaterial'!$D$12:$D$45,Händlerzusammenfassung!$C$14,'3. Modul A  – Rohmaterial'!$I$12:$I$45,"grams")/10^6)</f>
        <v>0</v>
      </c>
      <c r="G19" s="27">
        <f>SUMIFS('4. Modul B – Inhaltsstoffe'!$P$13:$P$1196,'4. Modul B – Inhaltsstoffe'!$D$13:$D$1196,Händlerzusammenfassung!$C$14,'4. Modul B – Inhaltsstoffe'!$M$13:$M$1196,Händlerzusammenfassung!$C19,'4. Modul B – Inhaltsstoffe'!$R$13:$R$1196,Händlerzusammenfassung!G6)+SUMIFS('3. Modul A  – Rohmaterial'!AE$12:AE$45,'3. Modul A  – Rohmaterial'!$D$12:$D$45,Händlerzusammenfassung!$C$14,'3. Modul A  – Rohmaterial'!$I$12:$I$45,"tonnes")+(SUMIFS('3. Modul A  – Rohmaterial'!AE$12:AE$45,'3. Modul A  – Rohmaterial'!$D$12:$D$45,Händlerzusammenfassung!$C$14,'3. Modul A  – Rohmaterial'!$I$12:$I$45,"kg")/10^3)+(SUMIFS('3. Modul A  – Rohmaterial'!AE$12:AE$45,'3. Modul A  – Rohmaterial'!$D$12:$D$45,Händlerzusammenfassung!$C$14,'3. Modul A  – Rohmaterial'!$I$12:$I$45,"grams")/10^6)</f>
        <v>0</v>
      </c>
      <c r="H19" s="27">
        <f>SUMIFS('4. Modul B – Inhaltsstoffe'!$P$13:$P$1196,'4. Modul B – Inhaltsstoffe'!$D$13:$D$1196,Händlerzusammenfassung!$C$14,'4. Modul B – Inhaltsstoffe'!$M$13:$M$1196,Händlerzusammenfassung!$C19,'4. Modul B – Inhaltsstoffe'!$R$13:$R$1196,Händlerzusammenfassung!H6)+SUMIFS('3. Modul A  – Rohmaterial'!AF$12:AF$45,'3. Modul A  – Rohmaterial'!$D$12:$D$45,Händlerzusammenfassung!$C$14,'3. Modul A  – Rohmaterial'!$I$12:$I$45,"tonnes")+(SUMIFS('3. Modul A  – Rohmaterial'!AF$12:AF$45,'3. Modul A  – Rohmaterial'!$D$12:$D$45,Händlerzusammenfassung!$C$14,'3. Modul A  – Rohmaterial'!$I$12:$I$45,"kg")/10^3)+(SUMIFS('3. Modul A  – Rohmaterial'!AF$12:AF$45,'3. Modul A  – Rohmaterial'!$D$12:$D$45,Händlerzusammenfassung!$C$14,'3. Modul A  – Rohmaterial'!$I$12:$I$45,"grams")/10^6)</f>
        <v>0</v>
      </c>
      <c r="I19" s="27">
        <f>SUMIFS('4. Modul B – Inhaltsstoffe'!$P$13:$P$1196,'4. Modul B – Inhaltsstoffe'!$D$13:$D$1196,Händlerzusammenfassung!$C$14,'4. Modul B – Inhaltsstoffe'!$M$13:$M$1196,Händlerzusammenfassung!$C19,'4. Modul B – Inhaltsstoffe'!$R$13:$R$1196,Händlerzusammenfassung!I6)+SUMIFS('3. Modul A  – Rohmaterial'!AG$12:AG$45,'3. Modul A  – Rohmaterial'!$D$12:$D$45,Händlerzusammenfassung!$C$14,'3. Modul A  – Rohmaterial'!$I$12:$I$45,"tonnes")+(SUMIFS('3. Modul A  – Rohmaterial'!AG$12:AG$45,'3. Modul A  – Rohmaterial'!$D$12:$D$45,Händlerzusammenfassung!$C$14,'3. Modul A  – Rohmaterial'!$I$12:$I$45,"kg")/10^3)+(SUMIFS('3. Modul A  – Rohmaterial'!AG$12:AG$45,'3. Modul A  – Rohmaterial'!$D$12:$D$45,Händlerzusammenfassung!$C$14,'3. Modul A  – Rohmaterial'!$I$12:$I$45,"grams")/10^6)</f>
        <v>0</v>
      </c>
      <c r="J19" s="27">
        <f>SUMIFS('4. Modul B – Inhaltsstoffe'!$P$13:$P$1196,'4. Modul B – Inhaltsstoffe'!$D$13:$D$1196,Händlerzusammenfassung!$C$14,'4. Modul B – Inhaltsstoffe'!$M$13:$M$1196,Händlerzusammenfassung!$C19,'4. Modul B – Inhaltsstoffe'!$R$13:$R$1196,Händlerzusammenfassung!J6)+SUMIFS('3. Modul A  – Rohmaterial'!AH$12:AH$45,'3. Modul A  – Rohmaterial'!$D$12:$D$45,Händlerzusammenfassung!$C$14,'3. Modul A  – Rohmaterial'!$I$12:$I$45,"tonnes")+(SUMIFS('3. Modul A  – Rohmaterial'!AH$12:AH$45,'3. Modul A  – Rohmaterial'!$D$12:$D$45,Händlerzusammenfassung!$C$14,'3. Modul A  – Rohmaterial'!$I$12:$I$45,"kg")/10^3)+(SUMIFS('3. Modul A  – Rohmaterial'!AH$12:AH$45,'3. Modul A  – Rohmaterial'!$D$12:$D$45,Händlerzusammenfassung!$C$14,'3. Modul A  – Rohmaterial'!$I$12:$I$45,"grams")/10^6)</f>
        <v>0</v>
      </c>
      <c r="L19" s="21"/>
    </row>
    <row r="20" spans="1:12" ht="15.75" customHeight="1">
      <c r="A20" s="21"/>
      <c r="C20" s="28" t="s">
        <v>475</v>
      </c>
      <c r="D20" s="26">
        <f>SUM(E20:J20)</f>
        <v>0</v>
      </c>
      <c r="E20" s="27">
        <f>SUMIFS('4. Modul B – Inhaltsstoffe'!$P$13:$P$1196,'4. Modul B – Inhaltsstoffe'!$D$13:$D$1196,Händlerzusammenfassung!$C$14,'4. Modul B – Inhaltsstoffe'!$M$13:$M$1196,Händlerzusammenfassung!$C20,'4. Modul B – Inhaltsstoffe'!$R$13:$R$1196,Händlerzusammenfassung!E6)+SUMIFS('3. Modul A  – Rohmaterial'!AJ$12:AJ$45,'3. Modul A  – Rohmaterial'!$D$12:$D$45,Händlerzusammenfassung!$C$14,'3. Modul A  – Rohmaterial'!$I$12:$I$45,"tonnes")+(SUMIFS('3. Modul A  – Rohmaterial'!AJ$12:AJ$45,'3. Modul A  – Rohmaterial'!$D$12:$D$45,Händlerzusammenfassung!$C$14,'3. Modul A  – Rohmaterial'!$I$12:$I$45,"kg")/10^3)+(SUMIFS('3. Modul A  – Rohmaterial'!AJ$12:AJ$45,'3. Modul A  – Rohmaterial'!$D$12:$D$45,Händlerzusammenfassung!$C$14,'3. Modul A  – Rohmaterial'!$I$12:$I$45,"grams")/10^6)</f>
        <v>0</v>
      </c>
      <c r="F20" s="27">
        <f>SUMIFS('4. Modul B – Inhaltsstoffe'!$P$13:$P$1196,'4. Modul B – Inhaltsstoffe'!$D$13:$D$1196,Händlerzusammenfassung!$C$14,'4. Modul B – Inhaltsstoffe'!$M$13:$M$1196,Händlerzusammenfassung!$C20,'4. Modul B – Inhaltsstoffe'!$R$13:$R$1196,Händlerzusammenfassung!F6)+SUMIFS('3. Modul A  – Rohmaterial'!AK$12:AK$45,'3. Modul A  – Rohmaterial'!$D$12:$D$45,Händlerzusammenfassung!$C$14,'3. Modul A  – Rohmaterial'!$I$12:$I$45,"tonnes")+(SUMIFS('3. Modul A  – Rohmaterial'!AK$12:AK$45,'3. Modul A  – Rohmaterial'!$D$12:$D$45,Händlerzusammenfassung!$C$14,'3. Modul A  – Rohmaterial'!$I$12:$I$45,"kg")/10^3)+(SUMIFS('3. Modul A  – Rohmaterial'!AK$12:AK$45,'3. Modul A  – Rohmaterial'!$D$12:$D$45,Händlerzusammenfassung!$C$14,'3. Modul A  – Rohmaterial'!$I$12:$I$45,"grams")/10^6)</f>
        <v>0</v>
      </c>
      <c r="G20" s="27">
        <f>SUMIFS('4. Modul B – Inhaltsstoffe'!$P$13:$P$1196,'4. Modul B – Inhaltsstoffe'!$D$13:$D$1196,Händlerzusammenfassung!$C$14,'4. Modul B – Inhaltsstoffe'!$M$13:$M$1196,Händlerzusammenfassung!$C20,'4. Modul B – Inhaltsstoffe'!$R$13:$R$1196,Händlerzusammenfassung!G6)+SUMIFS('3. Modul A  – Rohmaterial'!AL$12:AL$45,'3. Modul A  – Rohmaterial'!$D$12:$D$45,Händlerzusammenfassung!$C$14,'3. Modul A  – Rohmaterial'!$I$12:$I$45,"tonnes")+(SUMIFS('3. Modul A  – Rohmaterial'!AL$12:AL$45,'3. Modul A  – Rohmaterial'!$D$12:$D$45,Händlerzusammenfassung!$C$14,'3. Modul A  – Rohmaterial'!$I$12:$I$45,"kg")/10^3)+(SUMIFS('3. Modul A  – Rohmaterial'!AL$12:AL$45,'3. Modul A  – Rohmaterial'!$D$12:$D$45,Händlerzusammenfassung!$C$14,'3. Modul A  – Rohmaterial'!$I$12:$I$45,"grams")/10^6)</f>
        <v>0</v>
      </c>
      <c r="H20" s="27">
        <f>SUMIFS('4. Modul B – Inhaltsstoffe'!$P$13:$P$1196,'4. Modul B – Inhaltsstoffe'!$D$13:$D$1196,Händlerzusammenfassung!$C$14,'4. Modul B – Inhaltsstoffe'!$M$13:$M$1196,Händlerzusammenfassung!$C20,'4. Modul B – Inhaltsstoffe'!$R$13:$R$1196,Händlerzusammenfassung!H6)+SUMIFS('3. Modul A  – Rohmaterial'!AM$12:AM$45,'3. Modul A  – Rohmaterial'!$D$12:$D$45,Händlerzusammenfassung!$C$14,'3. Modul A  – Rohmaterial'!$I$12:$I$45,"tonnes")+(SUMIFS('3. Modul A  – Rohmaterial'!AM$12:AM$45,'3. Modul A  – Rohmaterial'!$D$12:$D$45,Händlerzusammenfassung!$C$14,'3. Modul A  – Rohmaterial'!$I$12:$I$45,"kg")/10^3)+(SUMIFS('3. Modul A  – Rohmaterial'!AM$12:AM$45,'3. Modul A  – Rohmaterial'!$D$12:$D$45,Händlerzusammenfassung!$C$14,'3. Modul A  – Rohmaterial'!$I$12:$I$45,"grams")/10^6)</f>
        <v>0</v>
      </c>
      <c r="I20" s="27">
        <f>SUMIFS('4. Modul B – Inhaltsstoffe'!$P$13:$P$1196,'4. Modul B – Inhaltsstoffe'!$D$13:$D$1196,Händlerzusammenfassung!$C$14,'4. Modul B – Inhaltsstoffe'!$M$13:$M$1196,Händlerzusammenfassung!$C20,'4. Modul B – Inhaltsstoffe'!$R$13:$R$1196,Händlerzusammenfassung!I6)+SUMIFS('3. Modul A  – Rohmaterial'!AN$12:AN$45,'3. Modul A  – Rohmaterial'!$D$12:$D$45,Händlerzusammenfassung!$C$14,'3. Modul A  – Rohmaterial'!$I$12:$I$45,"tonnes")+(SUMIFS('3. Modul A  – Rohmaterial'!AN$12:AN$45,'3. Modul A  – Rohmaterial'!$D$12:$D$45,Händlerzusammenfassung!$C$14,'3. Modul A  – Rohmaterial'!$I$12:$I$45,"kg")/10^3)+(SUMIFS('3. Modul A  – Rohmaterial'!AN$12:AN$45,'3. Modul A  – Rohmaterial'!$D$12:$D$45,Händlerzusammenfassung!$C$14,'3. Modul A  – Rohmaterial'!$I$12:$I$45,"grams")/10^6)</f>
        <v>0</v>
      </c>
      <c r="J20" s="27">
        <f>SUMIFS('4. Modul B – Inhaltsstoffe'!$P$13:$P$1196,'4. Modul B – Inhaltsstoffe'!$D$13:$D$1196,Händlerzusammenfassung!$C$14,'4. Modul B – Inhaltsstoffe'!$M$13:$M$1196,Händlerzusammenfassung!$C20,'4. Modul B – Inhaltsstoffe'!$R$13:$R$1196,Händlerzusammenfassung!J6)+SUMIFS('3. Modul A  – Rohmaterial'!AO$12:AO$45,'3. Modul A  – Rohmaterial'!$D$12:$D$45,Händlerzusammenfassung!$C$14,'3. Modul A  – Rohmaterial'!$I$12:$I$45,"tonnes")+(SUMIFS('3. Modul A  – Rohmaterial'!AO$12:AO$45,'3. Modul A  – Rohmaterial'!$D$12:$D$45,Händlerzusammenfassung!$C$14,'3. Modul A  – Rohmaterial'!$I$12:$I$45,"kg")/10^3)+(SUMIFS('3. Modul A  – Rohmaterial'!AO$12:AO$45,'3. Modul A  – Rohmaterial'!$D$12:$D$45,Händlerzusammenfassung!$C$14,'3. Modul A  – Rohmaterial'!$I$12:$I$45,"grams")/10^6)</f>
        <v>0</v>
      </c>
      <c r="L20" s="21"/>
    </row>
    <row r="21" spans="1:12" ht="15.75" customHeight="1">
      <c r="A21" s="21"/>
      <c r="C21" s="28" t="s">
        <v>476</v>
      </c>
      <c r="D21" s="26">
        <f>SUM(E21:J21)</f>
        <v>0</v>
      </c>
      <c r="E21" s="27">
        <f>SUMIFS('4. Modul B – Inhaltsstoffe'!$P$13:$P$1196,'4. Modul B – Inhaltsstoffe'!$D$13:$D$1196,Händlerzusammenfassung!$C$14,'4. Modul B – Inhaltsstoffe'!$M$13:$M$1196,Händlerzusammenfassung!$C21,'4. Modul B – Inhaltsstoffe'!$R$13:$R$1196,Händlerzusammenfassung!E6)+SUMIFS('3. Modul A  – Rohmaterial'!AQ$12:AQ$45,'3. Modul A  – Rohmaterial'!$D$12:$D$45,Händlerzusammenfassung!$C$14,'3. Modul A  – Rohmaterial'!$I$12:$I$45,"tonnes")+(SUMIFS('3. Modul A  – Rohmaterial'!AQ$12:AQ$45,'3. Modul A  – Rohmaterial'!$D$12:$D$45,Händlerzusammenfassung!$C$14,'3. Modul A  – Rohmaterial'!$I$12:$I$45,"kg")/10^3)+(SUMIFS('3. Modul A  – Rohmaterial'!AQ$12:AQ$45,'3. Modul A  – Rohmaterial'!$D$12:$D$45,Händlerzusammenfassung!$C$14,'3. Modul A  – Rohmaterial'!$I$12:$I$45,"grams")/10^6)</f>
        <v>0</v>
      </c>
      <c r="F21" s="27">
        <f>SUMIFS('4. Modul B – Inhaltsstoffe'!$P$13:$P$1196,'4. Modul B – Inhaltsstoffe'!$D$13:$D$1196,Händlerzusammenfassung!$C$14,'4. Modul B – Inhaltsstoffe'!$M$13:$M$1196,Händlerzusammenfassung!$C21,'4. Modul B – Inhaltsstoffe'!$R$13:$R$1196,Händlerzusammenfassung!F6)+SUMIFS('3. Modul A  – Rohmaterial'!AR$12:AR$45,'3. Modul A  – Rohmaterial'!$D$12:$D$45,Händlerzusammenfassung!$C$14,'3. Modul A  – Rohmaterial'!$I$12:$I$45,"tonnes")+(SUMIFS('3. Modul A  – Rohmaterial'!AR$12:AR$45,'3. Modul A  – Rohmaterial'!$D$12:$D$45,Händlerzusammenfassung!$C$14,'3. Modul A  – Rohmaterial'!$I$12:$I$45,"kg")/10^3)+(SUMIFS('3. Modul A  – Rohmaterial'!AR$12:AR$45,'3. Modul A  – Rohmaterial'!$D$12:$D$45,Händlerzusammenfassung!$C$14,'3. Modul A  – Rohmaterial'!$I$12:$I$45,"grams")/10^6)</f>
        <v>0</v>
      </c>
      <c r="G21" s="27">
        <f>SUMIFS('4. Modul B – Inhaltsstoffe'!$P$13:$P$1196,'4. Modul B – Inhaltsstoffe'!$D$13:$D$1196,Händlerzusammenfassung!$C$14,'4. Modul B – Inhaltsstoffe'!$M$13:$M$1196,Händlerzusammenfassung!$C21,'4. Modul B – Inhaltsstoffe'!$R$13:$R$1196,Händlerzusammenfassung!G6)+SUMIFS('3. Modul A  – Rohmaterial'!AS$12:AS$45,'3. Modul A  – Rohmaterial'!$D$12:$D$45,Händlerzusammenfassung!$C$14,'3. Modul A  – Rohmaterial'!$I$12:$I$45,"tonnes")+(SUMIFS('3. Modul A  – Rohmaterial'!AS$12:AS$45,'3. Modul A  – Rohmaterial'!$D$12:$D$45,Händlerzusammenfassung!$C$14,'3. Modul A  – Rohmaterial'!$I$12:$I$45,"kg")/10^3)+(SUMIFS('3. Modul A  – Rohmaterial'!AS$12:AS$45,'3. Modul A  – Rohmaterial'!$D$12:$D$45,Händlerzusammenfassung!$C$14,'3. Modul A  – Rohmaterial'!$I$12:$I$45,"grams")/10^6)</f>
        <v>0</v>
      </c>
      <c r="H21" s="27">
        <f>SUMIFS('4. Modul B – Inhaltsstoffe'!$P$13:$P$1196,'4. Modul B – Inhaltsstoffe'!$D$13:$D$1196,Händlerzusammenfassung!$C$14,'4. Modul B – Inhaltsstoffe'!$M$13:$M$1196,Händlerzusammenfassung!$C21,'4. Modul B – Inhaltsstoffe'!$R$13:$R$1196,Händlerzusammenfassung!H6)+SUMIFS('3. Modul A  – Rohmaterial'!AT$12:AT$45,'3. Modul A  – Rohmaterial'!$D$12:$D$45,Händlerzusammenfassung!$C$14,'3. Modul A  – Rohmaterial'!$I$12:$I$45,"tonnes")+(SUMIFS('3. Modul A  – Rohmaterial'!AT$12:AT$45,'3. Modul A  – Rohmaterial'!$D$12:$D$45,Händlerzusammenfassung!$C$14,'3. Modul A  – Rohmaterial'!$I$12:$I$45,"kg")/10^3)+(SUMIFS('3. Modul A  – Rohmaterial'!AT$12:AT$45,'3. Modul A  – Rohmaterial'!$D$12:$D$45,Händlerzusammenfassung!$C$14,'3. Modul A  – Rohmaterial'!$I$12:$I$45,"grams")/10^6)</f>
        <v>0</v>
      </c>
      <c r="I21" s="27">
        <f>SUMIFS('4. Modul B – Inhaltsstoffe'!$P$13:$P$1196,'4. Modul B – Inhaltsstoffe'!$D$13:$D$1196,Händlerzusammenfassung!$C$14,'4. Modul B – Inhaltsstoffe'!$M$13:$M$1196,Händlerzusammenfassung!$C21,'4. Modul B – Inhaltsstoffe'!$R$13:$R$1196,Händlerzusammenfassung!I6)+SUMIFS('3. Modul A  – Rohmaterial'!AU$12:AU$45,'3. Modul A  – Rohmaterial'!$D$12:$D$45,Händlerzusammenfassung!$C$14,'3. Modul A  – Rohmaterial'!$I$12:$I$45,"tonnes")+(SUMIFS('3. Modul A  – Rohmaterial'!AU$12:AU$45,'3. Modul A  – Rohmaterial'!$D$12:$D$45,Händlerzusammenfassung!$C$14,'3. Modul A  – Rohmaterial'!$I$12:$I$45,"kg")/10^3)+(SUMIFS('3. Modul A  – Rohmaterial'!AU$12:AU$45,'3. Modul A  – Rohmaterial'!$D$12:$D$45,Händlerzusammenfassung!$C$14,'3. Modul A  – Rohmaterial'!$I$12:$I$45,"grams")/10^6)</f>
        <v>0</v>
      </c>
      <c r="J21" s="27">
        <f>SUMIFS('4. Modul B – Inhaltsstoffe'!$P$13:$P$1196,'4. Modul B – Inhaltsstoffe'!$D$13:$D$1196,Händlerzusammenfassung!$C$14,'4. Modul B – Inhaltsstoffe'!$M$13:$M$1196,Händlerzusammenfassung!$C21,'4. Modul B – Inhaltsstoffe'!$R$13:$R$1196,Händlerzusammenfassung!J6)+SUMIFS('3. Modul A  – Rohmaterial'!AV$12:AV$45,'3. Modul A  – Rohmaterial'!$D$12:$D$45,Händlerzusammenfassung!$C$14,'3. Modul A  – Rohmaterial'!$I$12:$I$45,"tonnes")+(SUMIFS('3. Modul A  – Rohmaterial'!AV$12:AV$45,'3. Modul A  – Rohmaterial'!$D$12:$D$45,Händlerzusammenfassung!$C$14,'3. Modul A  – Rohmaterial'!$I$12:$I$45,"kg")/10^3)+(SUMIFS('3. Modul A  – Rohmaterial'!AV$12:AV$45,'3. Modul A  – Rohmaterial'!$D$12:$D$45,Händlerzusammenfassung!$C$14,'3. Modul A  – Rohmaterial'!$I$12:$I$45,"grams")/10^6)</f>
        <v>0</v>
      </c>
      <c r="L21" s="21"/>
    </row>
    <row r="22" spans="1:12" ht="15" customHeight="1">
      <c r="A22" s="21"/>
      <c r="C22" s="29" t="s">
        <v>32</v>
      </c>
      <c r="D22" s="30">
        <f t="shared" ref="D22:J22" si="1">SUM(D17:D21)</f>
        <v>0</v>
      </c>
      <c r="E22" s="30">
        <f t="shared" si="1"/>
        <v>0</v>
      </c>
      <c r="F22" s="30">
        <f t="shared" si="1"/>
        <v>0</v>
      </c>
      <c r="G22" s="30">
        <f t="shared" si="1"/>
        <v>0</v>
      </c>
      <c r="H22" s="30">
        <f t="shared" si="1"/>
        <v>0</v>
      </c>
      <c r="I22" s="30">
        <f t="shared" si="1"/>
        <v>0</v>
      </c>
      <c r="J22" s="30">
        <f t="shared" si="1"/>
        <v>0</v>
      </c>
      <c r="L22" s="21"/>
    </row>
    <row r="23" spans="1:12" ht="22" customHeight="1">
      <c r="A23" s="21"/>
      <c r="L23" s="21"/>
    </row>
    <row r="24" spans="1:12" ht="19.5" customHeight="1">
      <c r="A24" s="21"/>
      <c r="C24" s="31" t="s">
        <v>35</v>
      </c>
      <c r="L24" s="21"/>
    </row>
    <row r="25" spans="1:12" ht="15.75" customHeight="1">
      <c r="A25" s="21"/>
      <c r="L25" s="21"/>
    </row>
    <row r="26" spans="1:12" ht="15.75" customHeight="1">
      <c r="A26" s="21"/>
      <c r="C26" s="23" t="s">
        <v>27</v>
      </c>
      <c r="D26" s="24" t="s">
        <v>28</v>
      </c>
      <c r="E26" s="102" t="s">
        <v>130</v>
      </c>
      <c r="F26" s="102" t="s">
        <v>447</v>
      </c>
      <c r="G26" s="102" t="s">
        <v>448</v>
      </c>
      <c r="H26" s="102" t="s">
        <v>449</v>
      </c>
      <c r="I26" s="102" t="s">
        <v>450</v>
      </c>
      <c r="J26" s="102" t="s">
        <v>451</v>
      </c>
      <c r="L26" s="21"/>
    </row>
    <row r="27" spans="1:12" ht="15.75" customHeight="1">
      <c r="A27" s="21"/>
      <c r="C27" s="25" t="s">
        <v>29</v>
      </c>
      <c r="D27" s="26">
        <f>SUM(E27:J27)</f>
        <v>0</v>
      </c>
      <c r="E27" s="27">
        <f>SUMIFS('4. Modul B – Inhaltsstoffe'!$P$13:$P$1196,'4. Modul B – Inhaltsstoffe'!$D$13:$D$1196,Händlerzusammenfassung!$C$24,'4. Modul B – Inhaltsstoffe'!$M$13:$M$1196,Händlerzusammenfassung!$C27,'4. Modul B – Inhaltsstoffe'!$R$13:$R$1196,Händlerzusammenfassung!C24)+SUMIFS('3. Modul A  – Rohmaterial'!O$12:O$45,'3. Modul A  – Rohmaterial'!$D$12:$D$45,Händlerzusammenfassung!$C$24,'3. Modul A  – Rohmaterial'!$I$12:$I$45,"tonnes")+(SUMIFS('3. Modul A  – Rohmaterial'!O$12:O$45,'3. Modul A  – Rohmaterial'!$D$12:$D$45,Händlerzusammenfassung!$C$24,'3. Modul A  – Rohmaterial'!$I$12:$I$45,"kg")/10^3)+(SUMIFS('3. Modul A  – Rohmaterial'!O$12:O$45,'3. Modul A  – Rohmaterial'!$D$12:$D$45,Händlerzusammenfassung!$C$24,'3. Modul A  – Rohmaterial'!$I$12:$I$45,"grams")/10^6)</f>
        <v>0</v>
      </c>
      <c r="F27" s="27">
        <f>SUMIFS('4. Modul B – Inhaltsstoffe'!$P$13:$P$1196,'4. Modul B – Inhaltsstoffe'!$D$13:$D$1196,Händlerzusammenfassung!$C$24,'4. Modul B – Inhaltsstoffe'!$M$13:$M$1196,Händlerzusammenfassung!$C27,'4. Modul B – Inhaltsstoffe'!$R$13:$R$1196,Händlerzusammenfassung!C24)+SUMIFS('3. Modul A  – Rohmaterial'!P$12:P$45,'3. Modul A  – Rohmaterial'!$D$12:$D$45,Händlerzusammenfassung!$C$24,'3. Modul A  – Rohmaterial'!$I$12:$I$45,"tonnes")+(SUMIFS('3. Modul A  – Rohmaterial'!P$12:P$45,'3. Modul A  – Rohmaterial'!$D$12:$D$45,Händlerzusammenfassung!$C$24,'3. Modul A  – Rohmaterial'!$I$12:$I$45,"kg")/10^3)+(SUMIFS('3. Modul A  – Rohmaterial'!P$12:P$45,'3. Modul A  – Rohmaterial'!$D$12:$D$45,Händlerzusammenfassung!$C$24,'3. Modul A  – Rohmaterial'!$I$12:$I$45,"grams")/10^6)</f>
        <v>0</v>
      </c>
      <c r="G27" s="27">
        <f>SUMIFS('4. Modul B – Inhaltsstoffe'!$P$13:$P$1196,'4. Modul B – Inhaltsstoffe'!$D$13:$D$1196,Händlerzusammenfassung!$C$24,'4. Modul B – Inhaltsstoffe'!$M$13:$M$1196,Händlerzusammenfassung!$C27,'4. Modul B – Inhaltsstoffe'!$R$13:$R$1196,Händlerzusammenfassung!C24)+SUMIFS('3. Modul A  – Rohmaterial'!Q$12:Q$45,'3. Modul A  – Rohmaterial'!$D$12:$D$45,Händlerzusammenfassung!$C$24,'3. Modul A  – Rohmaterial'!$I$12:$I$45,"tonnes")+(SUMIFS('3. Modul A  – Rohmaterial'!Q$12:Q$45,'3. Modul A  – Rohmaterial'!$D$12:$D$45,Händlerzusammenfassung!$C$24,'3. Modul A  – Rohmaterial'!$I$12:$I$45,"kg")/10^3)+(SUMIFS('3. Modul A  – Rohmaterial'!Q$12:Q$45,'3. Modul A  – Rohmaterial'!$D$12:$D$45,Händlerzusammenfassung!$C$24,'3. Modul A  – Rohmaterial'!$I$12:$I$45,"grams")/10^6)</f>
        <v>0</v>
      </c>
      <c r="H27" s="27">
        <f>SUMIFS('4. Modul B – Inhaltsstoffe'!$P$13:$P$1196,'4. Modul B – Inhaltsstoffe'!$D$13:$D$1196,Händlerzusammenfassung!$C$24,'4. Modul B – Inhaltsstoffe'!$M$13:$M$1196,Händlerzusammenfassung!$C27,'4. Modul B – Inhaltsstoffe'!$R$13:$R$1196,Händlerzusammenfassung!C24)+SUMIFS('3. Modul A  – Rohmaterial'!R$12:R$45,'3. Modul A  – Rohmaterial'!$D$12:$D$45,Händlerzusammenfassung!$C$24,'3. Modul A  – Rohmaterial'!$I$12:$I$45,"tonnes")+(SUMIFS('3. Modul A  – Rohmaterial'!R$12:R$45,'3. Modul A  – Rohmaterial'!$D$12:$D$45,Händlerzusammenfassung!$C$24,'3. Modul A  – Rohmaterial'!$I$12:$I$45,"kg")/10^3)+(SUMIFS('3. Modul A  – Rohmaterial'!R$12:R$45,'3. Modul A  – Rohmaterial'!$D$12:$D$45,Händlerzusammenfassung!$C$24,'3. Modul A  – Rohmaterial'!$I$12:$I$45,"grams")/10^6)</f>
        <v>0</v>
      </c>
      <c r="I27" s="27">
        <f>SUMIFS('4. Modul B – Inhaltsstoffe'!$P$13:$P$1196,'4. Modul B – Inhaltsstoffe'!$D$13:$D$1196,Händlerzusammenfassung!$C$24,'4. Modul B – Inhaltsstoffe'!$M$13:$M$1196,Händlerzusammenfassung!$C27,'4. Modul B – Inhaltsstoffe'!$R$13:$R$1196,Händlerzusammenfassung!C24)+SUMIFS('3. Modul A  – Rohmaterial'!S$12:S$45,'3. Modul A  – Rohmaterial'!$D$12:$D$45,Händlerzusammenfassung!$C$24,'3. Modul A  – Rohmaterial'!$I$12:$I$45,"tonnes")+(SUMIFS('3. Modul A  – Rohmaterial'!S$12:S$45,'3. Modul A  – Rohmaterial'!$D$12:$D$45,Händlerzusammenfassung!$C$24,'3. Modul A  – Rohmaterial'!$I$12:$I$45,"kg")/10^3)+(SUMIFS('3. Modul A  – Rohmaterial'!S$12:S$45,'3. Modul A  – Rohmaterial'!$D$12:$D$45,Händlerzusammenfassung!$C$24,'3. Modul A  – Rohmaterial'!$I$12:$I$45,"grams")/10^6)</f>
        <v>0</v>
      </c>
      <c r="J27" s="27">
        <f>SUMIFS('4. Modul B – Inhaltsstoffe'!$P$13:$P$1196,'4. Modul B – Inhaltsstoffe'!$D$13:$D$1196,Händlerzusammenfassung!$C$24,'4. Modul B – Inhaltsstoffe'!$M$13:$M$1196,Händlerzusammenfassung!$C27,'4. Modul B – Inhaltsstoffe'!$R$13:$R$1196,Händlerzusammenfassung!C24)+SUMIFS('3. Modul A  – Rohmaterial'!T$12:T$45,'3. Modul A  – Rohmaterial'!$D$12:$D$45,Händlerzusammenfassung!$C$24,'3. Modul A  – Rohmaterial'!$I$12:$I$45,"tonnes")+(SUMIFS('3. Modul A  – Rohmaterial'!T$12:T$45,'3. Modul A  – Rohmaterial'!$D$12:$D$45,Händlerzusammenfassung!$C$24,'3. Modul A  – Rohmaterial'!$I$12:$I$45,"kg")/10^3)+(SUMIFS('3. Modul A  – Rohmaterial'!T$12:T$45,'3. Modul A  – Rohmaterial'!$D$12:$D$45,Händlerzusammenfassung!$C$24,'3. Modul A  – Rohmaterial'!$I$12:$I$45,"grams")/10^6)</f>
        <v>0</v>
      </c>
      <c r="L27" s="21"/>
    </row>
    <row r="28" spans="1:12" ht="15.75" customHeight="1">
      <c r="A28" s="21"/>
      <c r="C28" s="28" t="s">
        <v>30</v>
      </c>
      <c r="D28" s="26">
        <f>SUM(E28:J28)</f>
        <v>0</v>
      </c>
      <c r="E28" s="27">
        <f>SUMIFS('4. Modul B – Inhaltsstoffe'!$P$13:$P$1196,'4. Modul B – Inhaltsstoffe'!$D$13:$D$1196,Händlerzusammenfassung!$C$24,'4. Modul B – Inhaltsstoffe'!$M$13:$M$1196,Händlerzusammenfassung!$C28,'4. Modul B – Inhaltsstoffe'!$R$13:$R$1196,Händlerzusammenfassung!C24)+SUMIFS('3. Modul A  – Rohmaterial'!V$12:V$45,'3. Modul A  – Rohmaterial'!$D$12:$D$45,Händlerzusammenfassung!$C$24,'3. Modul A  – Rohmaterial'!$I$12:$I$45,"tonnes")+(SUMIFS('3. Modul A  – Rohmaterial'!V$12:V$45,'3. Modul A  – Rohmaterial'!$D$12:$D$45,Händlerzusammenfassung!$C$24,'3. Modul A  – Rohmaterial'!$I$12:$I$45,"kg")/10^3)+(SUMIFS('3. Modul A  – Rohmaterial'!V$12:V$45,'3. Modul A  – Rohmaterial'!$D$12:$D$45,Händlerzusammenfassung!$C$24,'3. Modul A  – Rohmaterial'!$I$12:$I$45,"grams")/10^6)</f>
        <v>0</v>
      </c>
      <c r="F28" s="27">
        <f>SUMIFS('4. Modul B – Inhaltsstoffe'!$P$13:$P$1196,'4. Modul B – Inhaltsstoffe'!$D$13:$D$1196,Händlerzusammenfassung!$C$24,'4. Modul B – Inhaltsstoffe'!$M$13:$M$1196,Händlerzusammenfassung!$C28,'4. Modul B – Inhaltsstoffe'!$R$13:$R$1196,Händlerzusammenfassung!C24)+SUMIFS('3. Modul A  – Rohmaterial'!W$12:W$45,'3. Modul A  – Rohmaterial'!$D$12:$D$45,Händlerzusammenfassung!$C$24,'3. Modul A  – Rohmaterial'!$I$12:$I$45,"tonnes")+(SUMIFS('3. Modul A  – Rohmaterial'!W$12:W$45,'3. Modul A  – Rohmaterial'!$D$12:$D$45,Händlerzusammenfassung!$C$24,'3. Modul A  – Rohmaterial'!$I$12:$I$45,"kg")/10^3)+(SUMIFS('3. Modul A  – Rohmaterial'!W$12:W$45,'3. Modul A  – Rohmaterial'!$D$12:$D$45,Händlerzusammenfassung!$C$24,'3. Modul A  – Rohmaterial'!$I$12:$I$45,"grams")/10^6)</f>
        <v>0</v>
      </c>
      <c r="G28" s="27">
        <f>SUMIFS('4. Modul B – Inhaltsstoffe'!$P$13:$P$1196,'4. Modul B – Inhaltsstoffe'!$D$13:$D$1196,Händlerzusammenfassung!$C$24,'4. Modul B – Inhaltsstoffe'!$M$13:$M$1196,Händlerzusammenfassung!$C28,'4. Modul B – Inhaltsstoffe'!$R$13:$R$1196,Händlerzusammenfassung!C24)+SUMIFS('3. Modul A  – Rohmaterial'!X$12:X$45,'3. Modul A  – Rohmaterial'!$D$12:$D$45,Händlerzusammenfassung!$C$24,'3. Modul A  – Rohmaterial'!$I$12:$I$45,"tonnes")+(SUMIFS('3. Modul A  – Rohmaterial'!X$12:X$45,'3. Modul A  – Rohmaterial'!$D$12:$D$45,Händlerzusammenfassung!$C$24,'3. Modul A  – Rohmaterial'!$I$12:$I$45,"kg")/10^3)+(SUMIFS('3. Modul A  – Rohmaterial'!X$12:X$45,'3. Modul A  – Rohmaterial'!$D$12:$D$45,Händlerzusammenfassung!$C$24,'3. Modul A  – Rohmaterial'!$I$12:$I$45,"grams")/10^6)</f>
        <v>0</v>
      </c>
      <c r="H28" s="27">
        <f>SUMIFS('4. Modul B – Inhaltsstoffe'!$P$13:$P$1196,'4. Modul B – Inhaltsstoffe'!$D$13:$D$1196,Händlerzusammenfassung!$C$24,'4. Modul B – Inhaltsstoffe'!$M$13:$M$1196,Händlerzusammenfassung!$C28,'4. Modul B – Inhaltsstoffe'!$R$13:$R$1196,Händlerzusammenfassung!C24)+SUMIFS('3. Modul A  – Rohmaterial'!Y$12:Y$45,'3. Modul A  – Rohmaterial'!$D$12:$D$45,Händlerzusammenfassung!$C$24,'3. Modul A  – Rohmaterial'!$I$12:$I$45,"tonnes")+(SUMIFS('3. Modul A  – Rohmaterial'!Y$12:Y$45,'3. Modul A  – Rohmaterial'!$D$12:$D$45,Händlerzusammenfassung!$C$24,'3. Modul A  – Rohmaterial'!$I$12:$I$45,"kg")/10^3)+(SUMIFS('3. Modul A  – Rohmaterial'!Y$12:Y$45,'3. Modul A  – Rohmaterial'!$D$12:$D$45,Händlerzusammenfassung!$C$24,'3. Modul A  – Rohmaterial'!$I$12:$I$45,"grams")/10^6)</f>
        <v>0</v>
      </c>
      <c r="I28" s="27">
        <f>SUMIFS('4. Modul B – Inhaltsstoffe'!$P$13:$P$1196,'4. Modul B – Inhaltsstoffe'!$D$13:$D$1196,Händlerzusammenfassung!$C$24,'4. Modul B – Inhaltsstoffe'!$M$13:$M$1196,Händlerzusammenfassung!$C28,'4. Modul B – Inhaltsstoffe'!$R$13:$R$1196,Händlerzusammenfassung!C24)+SUMIFS('3. Modul A  – Rohmaterial'!Z$12:Z$45,'3. Modul A  – Rohmaterial'!$D$12:$D$45,Händlerzusammenfassung!$C$24,'3. Modul A  – Rohmaterial'!$I$12:$I$45,"tonnes")+(SUMIFS('3. Modul A  – Rohmaterial'!Z$12:Z$45,'3. Modul A  – Rohmaterial'!$D$12:$D$45,Händlerzusammenfassung!$C$24,'3. Modul A  – Rohmaterial'!$I$12:$I$45,"kg")/10^3)+(SUMIFS('3. Modul A  – Rohmaterial'!Z$12:Z$45,'3. Modul A  – Rohmaterial'!$D$12:$D$45,Händlerzusammenfassung!$C$24,'3. Modul A  – Rohmaterial'!$I$12:$I$45,"grams")/10^6)</f>
        <v>0</v>
      </c>
      <c r="J28" s="27">
        <f>SUMIFS('4. Modul B – Inhaltsstoffe'!$P$13:$P$1196,'4. Modul B – Inhaltsstoffe'!$D$13:$D$1196,Händlerzusammenfassung!$C$24,'4. Modul B – Inhaltsstoffe'!$M$13:$M$1196,Händlerzusammenfassung!$C28,'4. Modul B – Inhaltsstoffe'!$R$13:$R$1196,Händlerzusammenfassung!C24)+SUMIFS('3. Modul A  – Rohmaterial'!AA$12:AA$45,'3. Modul A  – Rohmaterial'!$D$12:$D$45,Händlerzusammenfassung!$C$24,'3. Modul A  – Rohmaterial'!$I$12:$I$45,"tonnes")+(SUMIFS('3. Modul A  – Rohmaterial'!AA$12:AA$45,'3. Modul A  – Rohmaterial'!$D$12:$D$45,Händlerzusammenfassung!$C$24,'3. Modul A  – Rohmaterial'!$I$12:$I$45,"kg")/10^3)+(SUMIFS('3. Modul A  – Rohmaterial'!AA$12:AA$45,'3. Modul A  – Rohmaterial'!$D$12:$D$45,Händlerzusammenfassung!$C$24,'3. Modul A  – Rohmaterial'!$I$12:$I$45,"grams")/10^6)</f>
        <v>0</v>
      </c>
      <c r="L28" s="21"/>
    </row>
    <row r="29" spans="1:12" ht="15.75" customHeight="1">
      <c r="A29" s="21"/>
      <c r="C29" s="28" t="s">
        <v>31</v>
      </c>
      <c r="D29" s="26">
        <f>SUM(E29:J29)</f>
        <v>0</v>
      </c>
      <c r="E29" s="27">
        <f>SUMIFS('4. Modul B – Inhaltsstoffe'!$P$13:$P$1196,'4. Modul B – Inhaltsstoffe'!$D$13:$D$1196,Händlerzusammenfassung!$C$24,'4. Modul B – Inhaltsstoffe'!$M$13:$M$1196,Händlerzusammenfassung!$C29,'4. Modul B – Inhaltsstoffe'!$R$13:$R$1196,Händlerzusammenfassung!C24)+SUMIFS('3. Modul A  – Rohmaterial'!AC$12:AC$45,'3. Modul A  – Rohmaterial'!$D$12:$D$45,Händlerzusammenfassung!$C$24,'3. Modul A  – Rohmaterial'!$I$12:$I$45,"tonnes")+(SUMIFS('3. Modul A  – Rohmaterial'!AC$12:AC$45,'3. Modul A  – Rohmaterial'!$D$12:$D$45,Händlerzusammenfassung!$C$24,'3. Modul A  – Rohmaterial'!$I$12:$I$45,"kg")/10^3)+(SUMIFS('3. Modul A  – Rohmaterial'!AC$12:AC$45,'3. Modul A  – Rohmaterial'!$D$12:$D$45,Händlerzusammenfassung!$C$24,'3. Modul A  – Rohmaterial'!$I$12:$I$45,"grams")/10^6)</f>
        <v>0</v>
      </c>
      <c r="F29" s="27">
        <f>SUMIFS('4. Modul B – Inhaltsstoffe'!$P$13:$P$1196,'4. Modul B – Inhaltsstoffe'!$D$13:$D$1196,Händlerzusammenfassung!$C$24,'4. Modul B – Inhaltsstoffe'!$M$13:$M$1196,Händlerzusammenfassung!$C29,'4. Modul B – Inhaltsstoffe'!$R$13:$R$1196,Händlerzusammenfassung!C24)+SUMIFS('3. Modul A  – Rohmaterial'!AD$12:AD$45,'3. Modul A  – Rohmaterial'!$D$12:$D$45,Händlerzusammenfassung!$C$24,'3. Modul A  – Rohmaterial'!$I$12:$I$45,"tonnes")+(SUMIFS('3. Modul A  – Rohmaterial'!AD$12:AD$45,'3. Modul A  – Rohmaterial'!$D$12:$D$45,Händlerzusammenfassung!$C$24,'3. Modul A  – Rohmaterial'!$I$12:$I$45,"kg")/10^3)+(SUMIFS('3. Modul A  – Rohmaterial'!AD$12:AD$45,'3. Modul A  – Rohmaterial'!$D$12:$D$45,Händlerzusammenfassung!$C$24,'3. Modul A  – Rohmaterial'!$I$12:$I$45,"grams")/10^6)</f>
        <v>0</v>
      </c>
      <c r="G29" s="27">
        <f>SUMIFS('4. Modul B – Inhaltsstoffe'!$P$13:$P$1196,'4. Modul B – Inhaltsstoffe'!$D$13:$D$1196,Händlerzusammenfassung!$C$24,'4. Modul B – Inhaltsstoffe'!$M$13:$M$1196,Händlerzusammenfassung!$C29,'4. Modul B – Inhaltsstoffe'!$R$13:$R$1196,Händlerzusammenfassung!C24)+SUMIFS('3. Modul A  – Rohmaterial'!AE$12:AE$45,'3. Modul A  – Rohmaterial'!$D$12:$D$45,Händlerzusammenfassung!$C$24,'3. Modul A  – Rohmaterial'!$I$12:$I$45,"tonnes")+(SUMIFS('3. Modul A  – Rohmaterial'!AE$12:AE$45,'3. Modul A  – Rohmaterial'!$D$12:$D$45,Händlerzusammenfassung!$C$24,'3. Modul A  – Rohmaterial'!$I$12:$I$45,"kg")/10^3)+(SUMIFS('3. Modul A  – Rohmaterial'!AE$12:AE$45,'3. Modul A  – Rohmaterial'!$D$12:$D$45,Händlerzusammenfassung!$C$24,'3. Modul A  – Rohmaterial'!$I$12:$I$45,"grams")/10^6)</f>
        <v>0</v>
      </c>
      <c r="H29" s="27">
        <f>SUMIFS('4. Modul B – Inhaltsstoffe'!$P$13:$P$1196,'4. Modul B – Inhaltsstoffe'!$D$13:$D$1196,Händlerzusammenfassung!$C$24,'4. Modul B – Inhaltsstoffe'!$M$13:$M$1196,Händlerzusammenfassung!$C29,'4. Modul B – Inhaltsstoffe'!$R$13:$R$1196,Händlerzusammenfassung!C24)+SUMIFS('3. Modul A  – Rohmaterial'!AF$12:AF$45,'3. Modul A  – Rohmaterial'!$D$12:$D$45,Händlerzusammenfassung!$C$24,'3. Modul A  – Rohmaterial'!$I$12:$I$45,"tonnes")+(SUMIFS('3. Modul A  – Rohmaterial'!AF$12:AF$45,'3. Modul A  – Rohmaterial'!$D$12:$D$45,Händlerzusammenfassung!$C$24,'3. Modul A  – Rohmaterial'!$I$12:$I$45,"kg")/10^3)+(SUMIFS('3. Modul A  – Rohmaterial'!AF$12:AF$45,'3. Modul A  – Rohmaterial'!$D$12:$D$45,Händlerzusammenfassung!$C$24,'3. Modul A  – Rohmaterial'!$I$12:$I$45,"grams")/10^6)</f>
        <v>0</v>
      </c>
      <c r="I29" s="27">
        <f>SUMIFS('4. Modul B – Inhaltsstoffe'!$P$13:$P$1196,'4. Modul B – Inhaltsstoffe'!$D$13:$D$1196,Händlerzusammenfassung!$C$24,'4. Modul B – Inhaltsstoffe'!$M$13:$M$1196,Händlerzusammenfassung!$C29,'4. Modul B – Inhaltsstoffe'!$R$13:$R$1196,Händlerzusammenfassung!C24)+SUMIFS('3. Modul A  – Rohmaterial'!AG$12:AG$45,'3. Modul A  – Rohmaterial'!$D$12:$D$45,Händlerzusammenfassung!$C$24,'3. Modul A  – Rohmaterial'!$I$12:$I$45,"tonnes")+(SUMIFS('3. Modul A  – Rohmaterial'!AG$12:AG$45,'3. Modul A  – Rohmaterial'!$D$12:$D$45,Händlerzusammenfassung!$C$24,'3. Modul A  – Rohmaterial'!$I$12:$I$45,"kg")/10^3)+(SUMIFS('3. Modul A  – Rohmaterial'!AG$12:AG$45,'3. Modul A  – Rohmaterial'!$D$12:$D$45,Händlerzusammenfassung!$C$24,'3. Modul A  – Rohmaterial'!$I$12:$I$45,"grams")/10^6)</f>
        <v>0</v>
      </c>
      <c r="J29" s="27">
        <f>SUMIFS('4. Modul B – Inhaltsstoffe'!$P$13:$P$1196,'4. Modul B – Inhaltsstoffe'!$D$13:$D$1196,Händlerzusammenfassung!$C$24,'4. Modul B – Inhaltsstoffe'!$M$13:$M$1196,Händlerzusammenfassung!$C29,'4. Modul B – Inhaltsstoffe'!$R$13:$R$1196,Händlerzusammenfassung!C24)+SUMIFS('3. Modul A  – Rohmaterial'!AH$12:AH$45,'3. Modul A  – Rohmaterial'!$D$12:$D$45,Händlerzusammenfassung!$C$24,'3. Modul A  – Rohmaterial'!$I$12:$I$45,"tonnes")+(SUMIFS('3. Modul A  – Rohmaterial'!AH$12:AH$45,'3. Modul A  – Rohmaterial'!$D$12:$D$45,Händlerzusammenfassung!$C$24,'3. Modul A  – Rohmaterial'!$I$12:$I$45,"kg")/10^3)+(SUMIFS('3. Modul A  – Rohmaterial'!AH$12:AH$45,'3. Modul A  – Rohmaterial'!$D$12:$D$45,Händlerzusammenfassung!$C$24,'3. Modul A  – Rohmaterial'!$I$12:$I$45,"grams")/10^6)</f>
        <v>0</v>
      </c>
      <c r="L29" s="21"/>
    </row>
    <row r="30" spans="1:12" ht="15.75" customHeight="1">
      <c r="A30" s="21"/>
      <c r="C30" s="28" t="s">
        <v>475</v>
      </c>
      <c r="D30" s="26">
        <f>SUM(E30:J30)</f>
        <v>0</v>
      </c>
      <c r="E30" s="27">
        <f>SUMIFS('4. Modul B – Inhaltsstoffe'!$P$13:$P$1196,'4. Modul B – Inhaltsstoffe'!$D$13:$D$1196,Händlerzusammenfassung!$C$24,'4. Modul B – Inhaltsstoffe'!$M$13:$M$1196,Händlerzusammenfassung!$C30,'4. Modul B – Inhaltsstoffe'!$R$13:$R$1196,Händlerzusammenfassung!C24)+SUMIFS('3. Modul A  – Rohmaterial'!AJ$12:AJ$45,'3. Modul A  – Rohmaterial'!$D$12:$D$45,Händlerzusammenfassung!$C$24,'3. Modul A  – Rohmaterial'!$I$12:$I$45,"tonnes")+(SUMIFS('3. Modul A  – Rohmaterial'!AJ$12:AJ$45,'3. Modul A  – Rohmaterial'!$D$12:$D$45,Händlerzusammenfassung!$C$24,'3. Modul A  – Rohmaterial'!$I$12:$I$45,"kg")/10^3)+(SUMIFS('3. Modul A  – Rohmaterial'!AJ$12:AJ$45,'3. Modul A  – Rohmaterial'!$D$12:$D$45,Händlerzusammenfassung!$C$24,'3. Modul A  – Rohmaterial'!$I$12:$I$45,"grams")/10^6)</f>
        <v>0</v>
      </c>
      <c r="F30" s="27">
        <f>SUMIFS('4. Modul B – Inhaltsstoffe'!$P$13:$P$1196,'4. Modul B – Inhaltsstoffe'!$D$13:$D$1196,Händlerzusammenfassung!$C$24,'4. Modul B – Inhaltsstoffe'!$M$13:$M$1196,Händlerzusammenfassung!$C30,'4. Modul B – Inhaltsstoffe'!$R$13:$R$1196,Händlerzusammenfassung!C24)+SUMIFS('3. Modul A  – Rohmaterial'!AK$12:AK$45,'3. Modul A  – Rohmaterial'!$D$12:$D$45,Händlerzusammenfassung!$C$24,'3. Modul A  – Rohmaterial'!$I$12:$I$45,"tonnes")+(SUMIFS('3. Modul A  – Rohmaterial'!AK$12:AK$45,'3. Modul A  – Rohmaterial'!$D$12:$D$45,Händlerzusammenfassung!$C$24,'3. Modul A  – Rohmaterial'!$I$12:$I$45,"kg")/10^3)+(SUMIFS('3. Modul A  – Rohmaterial'!AK$12:AK$45,'3. Modul A  – Rohmaterial'!$D$12:$D$45,Händlerzusammenfassung!$C$24,'3. Modul A  – Rohmaterial'!$I$12:$I$45,"grams")/10^6)</f>
        <v>0</v>
      </c>
      <c r="G30" s="27">
        <f>SUMIFS('4. Modul B – Inhaltsstoffe'!$P$13:$P$1196,'4. Modul B – Inhaltsstoffe'!$D$13:$D$1196,Händlerzusammenfassung!$C$24,'4. Modul B – Inhaltsstoffe'!$M$13:$M$1196,Händlerzusammenfassung!$C30,'4. Modul B – Inhaltsstoffe'!$R$13:$R$1196,Händlerzusammenfassung!C24)+SUMIFS('3. Modul A  – Rohmaterial'!AL$12:AL$45,'3. Modul A  – Rohmaterial'!$D$12:$D$45,Händlerzusammenfassung!$C$24,'3. Modul A  – Rohmaterial'!$I$12:$I$45,"tonnes")+(SUMIFS('3. Modul A  – Rohmaterial'!AL$12:AL$45,'3. Modul A  – Rohmaterial'!$D$12:$D$45,Händlerzusammenfassung!$C$24,'3. Modul A  – Rohmaterial'!$I$12:$I$45,"kg")/10^3)+(SUMIFS('3. Modul A  – Rohmaterial'!AL$12:AL$45,'3. Modul A  – Rohmaterial'!$D$12:$D$45,Händlerzusammenfassung!$C$24,'3. Modul A  – Rohmaterial'!$I$12:$I$45,"grams")/10^6)</f>
        <v>0</v>
      </c>
      <c r="H30" s="27">
        <f>SUMIFS('4. Modul B – Inhaltsstoffe'!$P$13:$P$1196,'4. Modul B – Inhaltsstoffe'!$D$13:$D$1196,Händlerzusammenfassung!$C$24,'4. Modul B – Inhaltsstoffe'!$M$13:$M$1196,Händlerzusammenfassung!$C30,'4. Modul B – Inhaltsstoffe'!$R$13:$R$1196,Händlerzusammenfassung!C24)+SUMIFS('3. Modul A  – Rohmaterial'!AM$12:AM$45,'3. Modul A  – Rohmaterial'!$D$12:$D$45,Händlerzusammenfassung!$C$24,'3. Modul A  – Rohmaterial'!$I$12:$I$45,"tonnes")+(SUMIFS('3. Modul A  – Rohmaterial'!AM$12:AM$45,'3. Modul A  – Rohmaterial'!$D$12:$D$45,Händlerzusammenfassung!$C$24,'3. Modul A  – Rohmaterial'!$I$12:$I$45,"kg")/10^3)+(SUMIFS('3. Modul A  – Rohmaterial'!AM$12:AM$45,'3. Modul A  – Rohmaterial'!$D$12:$D$45,Händlerzusammenfassung!$C$24,'3. Modul A  – Rohmaterial'!$I$12:$I$45,"grams")/10^6)</f>
        <v>0</v>
      </c>
      <c r="I30" s="27">
        <f>SUMIFS('4. Modul B – Inhaltsstoffe'!$P$13:$P$1196,'4. Modul B – Inhaltsstoffe'!$D$13:$D$1196,Händlerzusammenfassung!$C$24,'4. Modul B – Inhaltsstoffe'!$M$13:$M$1196,Händlerzusammenfassung!$C30,'4. Modul B – Inhaltsstoffe'!$R$13:$R$1196,Händlerzusammenfassung!C24)+SUMIFS('3. Modul A  – Rohmaterial'!AN$12:AN$45,'3. Modul A  – Rohmaterial'!$D$12:$D$45,Händlerzusammenfassung!$C$24,'3. Modul A  – Rohmaterial'!$I$12:$I$45,"tonnes")+(SUMIFS('3. Modul A  – Rohmaterial'!AN$12:AN$45,'3. Modul A  – Rohmaterial'!$D$12:$D$45,Händlerzusammenfassung!$C$24,'3. Modul A  – Rohmaterial'!$I$12:$I$45,"kg")/10^3)+(SUMIFS('3. Modul A  – Rohmaterial'!AN$12:AN$45,'3. Modul A  – Rohmaterial'!$D$12:$D$45,Händlerzusammenfassung!$C$24,'3. Modul A  – Rohmaterial'!$I$12:$I$45,"grams")/10^6)</f>
        <v>0</v>
      </c>
      <c r="J30" s="27">
        <f>SUMIFS('4. Modul B – Inhaltsstoffe'!$P$13:$P$1196,'4. Modul B – Inhaltsstoffe'!$D$13:$D$1196,Händlerzusammenfassung!$C$24,'4. Modul B – Inhaltsstoffe'!$M$13:$M$1196,Händlerzusammenfassung!$C30,'4. Modul B – Inhaltsstoffe'!$R$13:$R$1196,Händlerzusammenfassung!C24)+SUMIFS('3. Modul A  – Rohmaterial'!AO$12:AO$45,'3. Modul A  – Rohmaterial'!$D$12:$D$45,Händlerzusammenfassung!$C$24,'3. Modul A  – Rohmaterial'!$I$12:$I$45,"tonnes")+(SUMIFS('3. Modul A  – Rohmaterial'!AO$12:AO$45,'3. Modul A  – Rohmaterial'!$D$12:$D$45,Händlerzusammenfassung!$C$24,'3. Modul A  – Rohmaterial'!$I$12:$I$45,"kg")/10^3)+(SUMIFS('3. Modul A  – Rohmaterial'!AO$12:AO$45,'3. Modul A  – Rohmaterial'!$D$12:$D$45,Händlerzusammenfassung!$C$24,'3. Modul A  – Rohmaterial'!$I$12:$I$45,"grams")/10^6)</f>
        <v>0</v>
      </c>
      <c r="L30" s="21"/>
    </row>
    <row r="31" spans="1:12" ht="15.75" customHeight="1">
      <c r="A31" s="21"/>
      <c r="C31" s="28" t="s">
        <v>476</v>
      </c>
      <c r="D31" s="26">
        <f>SUM(E31:J31)</f>
        <v>0</v>
      </c>
      <c r="E31" s="27">
        <f>SUMIFS('4. Modul B – Inhaltsstoffe'!$P$13:$P$1196,'4. Modul B – Inhaltsstoffe'!$D$13:$D$1196,Händlerzusammenfassung!$C$24,'4. Modul B – Inhaltsstoffe'!$M$13:$M$1196,Händlerzusammenfassung!$C31,'4. Modul B – Inhaltsstoffe'!$R$13:$R$1196,Händlerzusammenfassung!C24)+SUMIFS('3. Modul A  – Rohmaterial'!AQ$12:AQ$45,'3. Modul A  – Rohmaterial'!$D$12:$D$45,Händlerzusammenfassung!$C$24,'3. Modul A  – Rohmaterial'!$I$12:$I$45,"tonnes")+(SUMIFS('3. Modul A  – Rohmaterial'!AQ$12:AQ$45,'3. Modul A  – Rohmaterial'!$D$12:$D$45,Händlerzusammenfassung!$C$24,'3. Modul A  – Rohmaterial'!$I$12:$I$45,"kg")/10^3)+(SUMIFS('3. Modul A  – Rohmaterial'!AQ$12:AQ$45,'3. Modul A  – Rohmaterial'!$D$12:$D$45,Händlerzusammenfassung!$C$24,'3. Modul A  – Rohmaterial'!$I$12:$I$45,"grams")/10^6)</f>
        <v>0</v>
      </c>
      <c r="F31" s="27">
        <f>SUMIFS('4. Modul B – Inhaltsstoffe'!$P$13:$P$1196,'4. Modul B – Inhaltsstoffe'!$D$13:$D$1196,Händlerzusammenfassung!$C$24,'4. Modul B – Inhaltsstoffe'!$M$13:$M$1196,Händlerzusammenfassung!$C31,'4. Modul B – Inhaltsstoffe'!$R$13:$R$1196,Händlerzusammenfassung!C24)+SUMIFS('3. Modul A  – Rohmaterial'!AR$12:AR$45,'3. Modul A  – Rohmaterial'!$D$12:$D$45,Händlerzusammenfassung!$C$24,'3. Modul A  – Rohmaterial'!$I$12:$I$45,"tonnes")+(SUMIFS('3. Modul A  – Rohmaterial'!AR$12:AR$45,'3. Modul A  – Rohmaterial'!$D$12:$D$45,Händlerzusammenfassung!$C$24,'3. Modul A  – Rohmaterial'!$I$12:$I$45,"kg")/10^3)+(SUMIFS('3. Modul A  – Rohmaterial'!AR$12:AR$45,'3. Modul A  – Rohmaterial'!$D$12:$D$45,Händlerzusammenfassung!$C$24,'3. Modul A  – Rohmaterial'!$I$12:$I$45,"grams")/10^6)</f>
        <v>0</v>
      </c>
      <c r="G31" s="27">
        <f>SUMIFS('4. Modul B – Inhaltsstoffe'!$P$13:$P$1196,'4. Modul B – Inhaltsstoffe'!$D$13:$D$1196,Händlerzusammenfassung!$C$24,'4. Modul B – Inhaltsstoffe'!$M$13:$M$1196,Händlerzusammenfassung!$C31,'4. Modul B – Inhaltsstoffe'!$R$13:$R$1196,Händlerzusammenfassung!C24)+SUMIFS('3. Modul A  – Rohmaterial'!AS$12:AS$45,'3. Modul A  – Rohmaterial'!$D$12:$D$45,Händlerzusammenfassung!$C$24,'3. Modul A  – Rohmaterial'!$I$12:$I$45,"tonnes")+(SUMIFS('3. Modul A  – Rohmaterial'!AS$12:AS$45,'3. Modul A  – Rohmaterial'!$D$12:$D$45,Händlerzusammenfassung!$C$24,'3. Modul A  – Rohmaterial'!$I$12:$I$45,"kg")/10^3)+(SUMIFS('3. Modul A  – Rohmaterial'!AS$12:AS$45,'3. Modul A  – Rohmaterial'!$D$12:$D$45,Händlerzusammenfassung!$C$24,'3. Modul A  – Rohmaterial'!$I$12:$I$45,"grams")/10^6)</f>
        <v>0</v>
      </c>
      <c r="H31" s="27">
        <f>SUMIFS('4. Modul B – Inhaltsstoffe'!$P$13:$P$1196,'4. Modul B – Inhaltsstoffe'!$D$13:$D$1196,Händlerzusammenfassung!$C$24,'4. Modul B – Inhaltsstoffe'!$M$13:$M$1196,Händlerzusammenfassung!$C31,'4. Modul B – Inhaltsstoffe'!$R$13:$R$1196,Händlerzusammenfassung!C24)+SUMIFS('3. Modul A  – Rohmaterial'!AT$12:AT$45,'3. Modul A  – Rohmaterial'!$D$12:$D$45,Händlerzusammenfassung!$C$24,'3. Modul A  – Rohmaterial'!$I$12:$I$45,"tonnes")+(SUMIFS('3. Modul A  – Rohmaterial'!AT$12:AT$45,'3. Modul A  – Rohmaterial'!$D$12:$D$45,Händlerzusammenfassung!$C$24,'3. Modul A  – Rohmaterial'!$I$12:$I$45,"kg")/10^3)+(SUMIFS('3. Modul A  – Rohmaterial'!AT$12:AT$45,'3. Modul A  – Rohmaterial'!$D$12:$D$45,Händlerzusammenfassung!$C$24,'3. Modul A  – Rohmaterial'!$I$12:$I$45,"grams")/10^6)</f>
        <v>0</v>
      </c>
      <c r="I31" s="27">
        <f>SUMIFS('4. Modul B – Inhaltsstoffe'!$P$13:$P$1196,'4. Modul B – Inhaltsstoffe'!$D$13:$D$1196,Händlerzusammenfassung!$C$24,'4. Modul B – Inhaltsstoffe'!$M$13:$M$1196,Händlerzusammenfassung!$C31,'4. Modul B – Inhaltsstoffe'!$R$13:$R$1196,Händlerzusammenfassung!C24)+SUMIFS('3. Modul A  – Rohmaterial'!AU$12:AU$45,'3. Modul A  – Rohmaterial'!$D$12:$D$45,Händlerzusammenfassung!$C$24,'3. Modul A  – Rohmaterial'!$I$12:$I$45,"tonnes")+(SUMIFS('3. Modul A  – Rohmaterial'!AU$12:AU$45,'3. Modul A  – Rohmaterial'!$D$12:$D$45,Händlerzusammenfassung!$C$24,'3. Modul A  – Rohmaterial'!$I$12:$I$45,"kg")/10^3)+(SUMIFS('3. Modul A  – Rohmaterial'!AU$12:AU$45,'3. Modul A  – Rohmaterial'!$D$12:$D$45,Händlerzusammenfassung!$C$24,'3. Modul A  – Rohmaterial'!$I$12:$I$45,"grams")/10^6)</f>
        <v>0</v>
      </c>
      <c r="J31" s="27">
        <f>SUMIFS('4. Modul B – Inhaltsstoffe'!$P$13:$P$1196,'4. Modul B – Inhaltsstoffe'!$D$13:$D$1196,Händlerzusammenfassung!$C$24,'4. Modul B – Inhaltsstoffe'!$M$13:$M$1196,Händlerzusammenfassung!$C31,'4. Modul B – Inhaltsstoffe'!$R$13:$R$1196,Händlerzusammenfassung!C24)+SUMIFS('3. Modul A  – Rohmaterial'!AV$12:AV$45,'3. Modul A  – Rohmaterial'!$D$12:$D$45,Händlerzusammenfassung!$C$24,'3. Modul A  – Rohmaterial'!$I$12:$I$45,"tonnes")+(SUMIFS('3. Modul A  – Rohmaterial'!AV$12:AV$45,'3. Modul A  – Rohmaterial'!$D$12:$D$45,Händlerzusammenfassung!$C$24,'3. Modul A  – Rohmaterial'!$I$12:$I$45,"kg")/10^3)+(SUMIFS('3. Modul A  – Rohmaterial'!AV$12:AV$45,'3. Modul A  – Rohmaterial'!$D$12:$D$45,Händlerzusammenfassung!$C$24,'3. Modul A  – Rohmaterial'!$I$12:$I$45,"grams")/10^6)</f>
        <v>0</v>
      </c>
      <c r="L31" s="21"/>
    </row>
    <row r="32" spans="1:12" ht="15.75" customHeight="1">
      <c r="A32" s="21"/>
      <c r="C32" s="29" t="s">
        <v>32</v>
      </c>
      <c r="D32" s="30">
        <f t="shared" ref="D32:J32" si="2">SUM(D27:D31)</f>
        <v>0</v>
      </c>
      <c r="E32" s="30">
        <f t="shared" si="2"/>
        <v>0</v>
      </c>
      <c r="F32" s="30">
        <f t="shared" si="2"/>
        <v>0</v>
      </c>
      <c r="G32" s="30">
        <f t="shared" si="2"/>
        <v>0</v>
      </c>
      <c r="H32" s="30">
        <f t="shared" si="2"/>
        <v>0</v>
      </c>
      <c r="I32" s="30">
        <f t="shared" si="2"/>
        <v>0</v>
      </c>
      <c r="J32" s="30">
        <f t="shared" si="2"/>
        <v>0</v>
      </c>
      <c r="L32" s="21"/>
    </row>
    <row r="33" spans="1:12" ht="23" customHeight="1">
      <c r="A33" s="21"/>
      <c r="L33" s="21"/>
    </row>
    <row r="34" spans="1:12" ht="19.5" customHeight="1">
      <c r="A34" s="21"/>
      <c r="C34" s="31" t="s">
        <v>36</v>
      </c>
      <c r="L34" s="21"/>
    </row>
    <row r="35" spans="1:12" ht="15.75" customHeight="1">
      <c r="A35" s="21"/>
      <c r="L35" s="21"/>
    </row>
    <row r="36" spans="1:12" ht="15.75" customHeight="1">
      <c r="A36" s="21"/>
      <c r="C36" s="23" t="s">
        <v>27</v>
      </c>
      <c r="D36" s="24" t="s">
        <v>28</v>
      </c>
      <c r="E36" s="102" t="s">
        <v>130</v>
      </c>
      <c r="F36" s="102" t="s">
        <v>447</v>
      </c>
      <c r="G36" s="102" t="s">
        <v>448</v>
      </c>
      <c r="H36" s="102" t="s">
        <v>449</v>
      </c>
      <c r="I36" s="102" t="s">
        <v>450</v>
      </c>
      <c r="J36" s="102" t="s">
        <v>451</v>
      </c>
      <c r="L36" s="21"/>
    </row>
    <row r="37" spans="1:12" ht="15.75" customHeight="1">
      <c r="A37" s="21"/>
      <c r="C37" s="25" t="s">
        <v>29</v>
      </c>
      <c r="D37" s="26">
        <f>SUM(E37:J37)</f>
        <v>0</v>
      </c>
      <c r="E37" s="27">
        <f>SUMIFS('4. Modul B – Inhaltsstoffe'!$P$13:$P$1196,'4. Modul B – Inhaltsstoffe'!$D$13:$D$1196,Händlerzusammenfassung!$C$34,'4. Modul B – Inhaltsstoffe'!$M$13:$M$1196,Händlerzusammenfassung!$C37,'4. Modul B – Inhaltsstoffe'!$R$13:$R$1196,Händlerzusammenfassung!E6)+SUMIFS('3. Modul A  – Rohmaterial'!O$12:O$45,'3. Modul A  – Rohmaterial'!$D$12:$D$45,Händlerzusammenfassung!$C$34,'3. Modul A  – Rohmaterial'!$I$12:$I$45,"tonnes")+(SUMIFS('3. Modul A  – Rohmaterial'!O$12:O$45,'3. Modul A  – Rohmaterial'!$D$12:$D$45,Händlerzusammenfassung!$C$34,'3. Modul A  – Rohmaterial'!$I$12:$I$45,"kg")/10^3)+(SUMIFS('3. Modul A  – Rohmaterial'!O$12:O$45,'3. Modul A  – Rohmaterial'!$D$12:$D$45,Händlerzusammenfassung!$C$34,'3. Modul A  – Rohmaterial'!$I$12:$I$45,"grams")/10^6)</f>
        <v>0</v>
      </c>
      <c r="F37" s="27">
        <f>SUMIFS('4. Modul B – Inhaltsstoffe'!$P$13:$P$1196,'4. Modul B – Inhaltsstoffe'!$D$13:$D$1196,Händlerzusammenfassung!$C$34,'4. Modul B – Inhaltsstoffe'!$M$13:$M$1196,Händlerzusammenfassung!$C37,'4. Modul B – Inhaltsstoffe'!$R$13:$R$1196,Händlerzusammenfassung!F6)+SUMIFS('3. Modul A  – Rohmaterial'!P$12:P$45,'3. Modul A  – Rohmaterial'!$D$12:$D$45,Händlerzusammenfassung!$C$34,'3. Modul A  – Rohmaterial'!$I$12:$I$45,"tonnes")+(SUMIFS('3. Modul A  – Rohmaterial'!P$12:P$45,'3. Modul A  – Rohmaterial'!$D$12:$D$45,Händlerzusammenfassung!$C$34,'3. Modul A  – Rohmaterial'!$I$12:$I$45,"kg")/10^3)+(SUMIFS('3. Modul A  – Rohmaterial'!P$12:P$45,'3. Modul A  – Rohmaterial'!$D$12:$D$45,Händlerzusammenfassung!$C$34,'3. Modul A  – Rohmaterial'!$I$12:$I$45,"grams")/10^6)</f>
        <v>0</v>
      </c>
      <c r="G37" s="27">
        <f>SUMIFS('4. Modul B – Inhaltsstoffe'!$P$13:$P$1196,'4. Modul B – Inhaltsstoffe'!$D$13:$D$1196,Händlerzusammenfassung!$C$34,'4. Modul B – Inhaltsstoffe'!$M$13:$M$1196,Händlerzusammenfassung!$C37,'4. Modul B – Inhaltsstoffe'!$R$13:$R$1196,Händlerzusammenfassung!G6)+SUMIFS('3. Modul A  – Rohmaterial'!Q$12:Q$45,'3. Modul A  – Rohmaterial'!$D$12:$D$45,Händlerzusammenfassung!$C$34,'3. Modul A  – Rohmaterial'!$I$12:$I$45,"tonnes")+(SUMIFS('3. Modul A  – Rohmaterial'!Q$12:Q$45,'3. Modul A  – Rohmaterial'!$D$12:$D$45,Händlerzusammenfassung!$C$34,'3. Modul A  – Rohmaterial'!$I$12:$I$45,"kg")/10^3)+(SUMIFS('3. Modul A  – Rohmaterial'!Q$12:Q$45,'3. Modul A  – Rohmaterial'!$D$12:$D$45,Händlerzusammenfassung!$C$34,'3. Modul A  – Rohmaterial'!$I$12:$I$45,"grams")/10^6)</f>
        <v>0</v>
      </c>
      <c r="H37" s="27">
        <f>SUMIFS('4. Modul B – Inhaltsstoffe'!$P$13:$P$1196,'4. Modul B – Inhaltsstoffe'!$D$13:$D$1196,Händlerzusammenfassung!$C$34,'4. Modul B – Inhaltsstoffe'!$M$13:$M$1196,Händlerzusammenfassung!$C37,'4. Modul B – Inhaltsstoffe'!$R$13:$R$1196,Händlerzusammenfassung!H6)+SUMIFS('3. Modul A  – Rohmaterial'!R$12:R$45,'3. Modul A  – Rohmaterial'!$D$12:$D$45,Händlerzusammenfassung!$C$34,'3. Modul A  – Rohmaterial'!$I$12:$I$45,"tonnes")+(SUMIFS('3. Modul A  – Rohmaterial'!R$12:R$45,'3. Modul A  – Rohmaterial'!$D$12:$D$45,Händlerzusammenfassung!$C$34,'3. Modul A  – Rohmaterial'!$I$12:$I$45,"kg")/10^3)+(SUMIFS('3. Modul A  – Rohmaterial'!R$12:R$45,'3. Modul A  – Rohmaterial'!$D$12:$D$45,Händlerzusammenfassung!$C$34,'3. Modul A  – Rohmaterial'!$I$12:$I$45,"grams")/10^6)</f>
        <v>0</v>
      </c>
      <c r="I37" s="27">
        <f>SUMIFS('4. Modul B – Inhaltsstoffe'!$P$13:$P$1196,'4. Modul B – Inhaltsstoffe'!$D$13:$D$1196,Händlerzusammenfassung!$C$34,'4. Modul B – Inhaltsstoffe'!$M$13:$M$1196,Händlerzusammenfassung!$C37,'4. Modul B – Inhaltsstoffe'!$R$13:$R$1196,Händlerzusammenfassung!I6)+SUMIFS('3. Modul A  – Rohmaterial'!S$12:S$45,'3. Modul A  – Rohmaterial'!$D$12:$D$45,Händlerzusammenfassung!$C$34,'3. Modul A  – Rohmaterial'!$I$12:$I$45,"tonnes")+(SUMIFS('3. Modul A  – Rohmaterial'!S$12:S$45,'3. Modul A  – Rohmaterial'!$D$12:$D$45,Händlerzusammenfassung!$C$34,'3. Modul A  – Rohmaterial'!$I$12:$I$45,"kg")/10^3)+(SUMIFS('3. Modul A  – Rohmaterial'!S$12:S$45,'3. Modul A  – Rohmaterial'!$D$12:$D$45,Händlerzusammenfassung!$C$34,'3. Modul A  – Rohmaterial'!$I$12:$I$45,"grams")/10^6)</f>
        <v>0</v>
      </c>
      <c r="J37" s="27">
        <f>SUMIFS('4. Modul B – Inhaltsstoffe'!$P$13:$P$1196,'4. Modul B – Inhaltsstoffe'!$D$13:$D$1196,Händlerzusammenfassung!$C$34,'4. Modul B – Inhaltsstoffe'!$M$13:$M$1196,Händlerzusammenfassung!$C37,'4. Modul B – Inhaltsstoffe'!$R$13:$R$1196,Händlerzusammenfassung!J6)+SUMIFS('3. Modul A  – Rohmaterial'!T$12:T$45,'3. Modul A  – Rohmaterial'!$D$12:$D$45,Händlerzusammenfassung!$C$34,'3. Modul A  – Rohmaterial'!$I$12:$I$45,"tonnes")+(SUMIFS('3. Modul A  – Rohmaterial'!T$12:T$45,'3. Modul A  – Rohmaterial'!$D$12:$D$45,Händlerzusammenfassung!$C$34,'3. Modul A  – Rohmaterial'!$I$12:$I$45,"kg")/10^3)+(SUMIFS('3. Modul A  – Rohmaterial'!T$12:T$45,'3. Modul A  – Rohmaterial'!$D$12:$D$45,Händlerzusammenfassung!$C$34,'3. Modul A  – Rohmaterial'!$I$12:$I$45,"grams")/10^6)</f>
        <v>0</v>
      </c>
      <c r="L37" s="21"/>
    </row>
    <row r="38" spans="1:12" ht="15.75" customHeight="1">
      <c r="A38" s="21"/>
      <c r="C38" s="28" t="s">
        <v>30</v>
      </c>
      <c r="D38" s="26">
        <f>SUM(E38:J38)</f>
        <v>0</v>
      </c>
      <c r="E38" s="27">
        <f>SUMIFS('4. Modul B – Inhaltsstoffe'!$P$13:$P$1196,'4. Modul B – Inhaltsstoffe'!$D$13:$D$1196,Händlerzusammenfassung!$C$34,'4. Modul B – Inhaltsstoffe'!$M$13:$M$1196,Händlerzusammenfassung!$C38,'4. Modul B – Inhaltsstoffe'!$R$13:$R$1196,Händlerzusammenfassung!E6)+SUMIFS('3. Modul A  – Rohmaterial'!V$12:V$45,'3. Modul A  – Rohmaterial'!$D$12:$D$45,Händlerzusammenfassung!$C$34,'3. Modul A  – Rohmaterial'!$I$12:$I$45,"tonnes")+(SUMIFS('3. Modul A  – Rohmaterial'!V$12:V$45,'3. Modul A  – Rohmaterial'!$D$12:$D$45,Händlerzusammenfassung!$C$34,'3. Modul A  – Rohmaterial'!$I$12:$I$45,"kg")/10^3)+(SUMIFS('3. Modul A  – Rohmaterial'!V$12:V$45,'3. Modul A  – Rohmaterial'!$D$12:$D$45,Händlerzusammenfassung!$C$34,'3. Modul A  – Rohmaterial'!$I$12:$I$45,"grams")/10^6)</f>
        <v>0</v>
      </c>
      <c r="F38" s="27">
        <f>SUMIFS('4. Modul B – Inhaltsstoffe'!$P$13:$P$1196,'4. Modul B – Inhaltsstoffe'!$D$13:$D$1196,Händlerzusammenfassung!$C$34,'4. Modul B – Inhaltsstoffe'!$M$13:$M$1196,Händlerzusammenfassung!$C38,'4. Modul B – Inhaltsstoffe'!$R$13:$R$1196,Händlerzusammenfassung!F6)+SUMIFS('3. Modul A  – Rohmaterial'!W$12:W$45,'3. Modul A  – Rohmaterial'!$D$12:$D$45,Händlerzusammenfassung!$C$34,'3. Modul A  – Rohmaterial'!$I$12:$I$45,"tonnes")+(SUMIFS('3. Modul A  – Rohmaterial'!W$12:W$45,'3. Modul A  – Rohmaterial'!$D$12:$D$45,Händlerzusammenfassung!$C$34,'3. Modul A  – Rohmaterial'!$I$12:$I$45,"kg")/10^3)+(SUMIFS('3. Modul A  – Rohmaterial'!W$12:W$45,'3. Modul A  – Rohmaterial'!$D$12:$D$45,Händlerzusammenfassung!$C$34,'3. Modul A  – Rohmaterial'!$I$12:$I$45,"grams")/10^6)</f>
        <v>0</v>
      </c>
      <c r="G38" s="27">
        <f>SUMIFS('4. Modul B – Inhaltsstoffe'!$P$13:$P$1196,'4. Modul B – Inhaltsstoffe'!$D$13:$D$1196,Händlerzusammenfassung!$C$34,'4. Modul B – Inhaltsstoffe'!$M$13:$M$1196,Händlerzusammenfassung!$C38,'4. Modul B – Inhaltsstoffe'!$R$13:$R$1196,Händlerzusammenfassung!G6)+SUMIFS('3. Modul A  – Rohmaterial'!X$12:X$45,'3. Modul A  – Rohmaterial'!$D$12:$D$45,Händlerzusammenfassung!$C$34,'3. Modul A  – Rohmaterial'!$I$12:$I$45,"tonnes")+(SUMIFS('3. Modul A  – Rohmaterial'!X$12:X$45,'3. Modul A  – Rohmaterial'!$D$12:$D$45,Händlerzusammenfassung!$C$34,'3. Modul A  – Rohmaterial'!$I$12:$I$45,"kg")/10^3)+(SUMIFS('3. Modul A  – Rohmaterial'!X$12:X$45,'3. Modul A  – Rohmaterial'!$D$12:$D$45,Händlerzusammenfassung!$C$34,'3. Modul A  – Rohmaterial'!$I$12:$I$45,"grams")/10^6)</f>
        <v>0</v>
      </c>
      <c r="H38" s="27">
        <f>SUMIFS('4. Modul B – Inhaltsstoffe'!$P$13:$P$1196,'4. Modul B – Inhaltsstoffe'!$D$13:$D$1196,Händlerzusammenfassung!$C$34,'4. Modul B – Inhaltsstoffe'!$M$13:$M$1196,Händlerzusammenfassung!$C38,'4. Modul B – Inhaltsstoffe'!$R$13:$R$1196,Händlerzusammenfassung!H6)+SUMIFS('3. Modul A  – Rohmaterial'!Y$12:Y$45,'3. Modul A  – Rohmaterial'!$D$12:$D$45,Händlerzusammenfassung!$C$34,'3. Modul A  – Rohmaterial'!$I$12:$I$45,"tonnes")+(SUMIFS('3. Modul A  – Rohmaterial'!Y$12:Y$45,'3. Modul A  – Rohmaterial'!$D$12:$D$45,Händlerzusammenfassung!$C$34,'3. Modul A  – Rohmaterial'!$I$12:$I$45,"kg")/10^3)+(SUMIFS('3. Modul A  – Rohmaterial'!Y$12:Y$45,'3. Modul A  – Rohmaterial'!$D$12:$D$45,Händlerzusammenfassung!$C$34,'3. Modul A  – Rohmaterial'!$I$12:$I$45,"grams")/10^6)</f>
        <v>0</v>
      </c>
      <c r="I38" s="27">
        <f>SUMIFS('4. Modul B – Inhaltsstoffe'!$P$13:$P$1196,'4. Modul B – Inhaltsstoffe'!$D$13:$D$1196,Händlerzusammenfassung!$C$34,'4. Modul B – Inhaltsstoffe'!$M$13:$M$1196,Händlerzusammenfassung!$C38,'4. Modul B – Inhaltsstoffe'!$R$13:$R$1196,Händlerzusammenfassung!I6)+SUMIFS('3. Modul A  – Rohmaterial'!Z$12:Z$45,'3. Modul A  – Rohmaterial'!$D$12:$D$45,Händlerzusammenfassung!$C$34,'3. Modul A  – Rohmaterial'!$I$12:$I$45,"tonnes")+(SUMIFS('3. Modul A  – Rohmaterial'!Z$12:Z$45,'3. Modul A  – Rohmaterial'!$D$12:$D$45,Händlerzusammenfassung!$C$34,'3. Modul A  – Rohmaterial'!$I$12:$I$45,"kg")/10^3)+(SUMIFS('3. Modul A  – Rohmaterial'!Z$12:Z$45,'3. Modul A  – Rohmaterial'!$D$12:$D$45,Händlerzusammenfassung!$C$34,'3. Modul A  – Rohmaterial'!$I$12:$I$45,"grams")/10^6)</f>
        <v>0</v>
      </c>
      <c r="J38" s="27">
        <f>SUMIFS('4. Modul B – Inhaltsstoffe'!$P$13:$P$1196,'4. Modul B – Inhaltsstoffe'!$D$13:$D$1196,Händlerzusammenfassung!$C$34,'4. Modul B – Inhaltsstoffe'!$M$13:$M$1196,Händlerzusammenfassung!$C38,'4. Modul B – Inhaltsstoffe'!$R$13:$R$1196,Händlerzusammenfassung!J6)+SUMIFS('3. Modul A  – Rohmaterial'!AA$12:AA$45,'3. Modul A  – Rohmaterial'!$D$12:$D$45,Händlerzusammenfassung!$C$34,'3. Modul A  – Rohmaterial'!$I$12:$I$45,"tonnes")+(SUMIFS('3. Modul A  – Rohmaterial'!AA$12:AA$45,'3. Modul A  – Rohmaterial'!$D$12:$D$45,Händlerzusammenfassung!$C$34,'3. Modul A  – Rohmaterial'!$I$12:$I$45,"kg")/10^3)+(SUMIFS('3. Modul A  – Rohmaterial'!AA$12:AA$45,'3. Modul A  – Rohmaterial'!$D$12:$D$45,Händlerzusammenfassung!$C$34,'3. Modul A  – Rohmaterial'!$I$12:$I$45,"grams")/10^6)</f>
        <v>0</v>
      </c>
      <c r="L38" s="21"/>
    </row>
    <row r="39" spans="1:12" ht="15.75" customHeight="1">
      <c r="A39" s="21"/>
      <c r="C39" s="28" t="s">
        <v>31</v>
      </c>
      <c r="D39" s="26">
        <f>SUM(E39:J39)</f>
        <v>0</v>
      </c>
      <c r="E39" s="27">
        <f>SUMIFS('4. Modul B – Inhaltsstoffe'!$P$13:$P$1196,'4. Modul B – Inhaltsstoffe'!$D$13:$D$1196,Händlerzusammenfassung!$C$34,'4. Modul B – Inhaltsstoffe'!$M$13:$M$1196,Händlerzusammenfassung!$C39,'4. Modul B – Inhaltsstoffe'!$R$13:$R$1196,Händlerzusammenfassung!E6)+SUMIFS('3. Modul A  – Rohmaterial'!AC$12:AC$45,'3. Modul A  – Rohmaterial'!$D$12:$D$45,Händlerzusammenfassung!$C$34,'3. Modul A  – Rohmaterial'!$I$12:$I$45,"tonnes")+(SUMIFS('3. Modul A  – Rohmaterial'!AC$12:AC$45,'3. Modul A  – Rohmaterial'!$D$12:$D$45,Händlerzusammenfassung!$C$34,'3. Modul A  – Rohmaterial'!$I$12:$I$45,"kg")/10^3)+(SUMIFS('3. Modul A  – Rohmaterial'!AC$12:AC$45,'3. Modul A  – Rohmaterial'!$D$12:$D$45,Händlerzusammenfassung!$C$34,'3. Modul A  – Rohmaterial'!$I$12:$I$45,"grams")/10^6)</f>
        <v>0</v>
      </c>
      <c r="F39" s="27">
        <f>SUMIFS('4. Modul B – Inhaltsstoffe'!$P$13:$P$1196,'4. Modul B – Inhaltsstoffe'!$D$13:$D$1196,Händlerzusammenfassung!$C$34,'4. Modul B – Inhaltsstoffe'!$M$13:$M$1196,Händlerzusammenfassung!$C39,'4. Modul B – Inhaltsstoffe'!$R$13:$R$1196,Händlerzusammenfassung!F6)+SUMIFS('3. Modul A  – Rohmaterial'!AD$12:AD$45,'3. Modul A  – Rohmaterial'!$D$12:$D$45,Händlerzusammenfassung!$C$34,'3. Modul A  – Rohmaterial'!$I$12:$I$45,"tonnes")+(SUMIFS('3. Modul A  – Rohmaterial'!AD$12:AD$45,'3. Modul A  – Rohmaterial'!$D$12:$D$45,Händlerzusammenfassung!$C$34,'3. Modul A  – Rohmaterial'!$I$12:$I$45,"kg")/10^3)+(SUMIFS('3. Modul A  – Rohmaterial'!AD$12:AD$45,'3. Modul A  – Rohmaterial'!$D$12:$D$45,Händlerzusammenfassung!$C$34,'3. Modul A  – Rohmaterial'!$I$12:$I$45,"grams")/10^6)</f>
        <v>0</v>
      </c>
      <c r="G39" s="27">
        <f>SUMIFS('4. Modul B – Inhaltsstoffe'!$P$13:$P$1196,'4. Modul B – Inhaltsstoffe'!$D$13:$D$1196,Händlerzusammenfassung!$C$34,'4. Modul B – Inhaltsstoffe'!$M$13:$M$1196,Händlerzusammenfassung!$C39,'4. Modul B – Inhaltsstoffe'!$R$13:$R$1196,Händlerzusammenfassung!G6)+SUMIFS('3. Modul A  – Rohmaterial'!AE$12:AE$45,'3. Modul A  – Rohmaterial'!$D$12:$D$45,Händlerzusammenfassung!$C$34,'3. Modul A  – Rohmaterial'!$I$12:$I$45,"tonnes")+(SUMIFS('3. Modul A  – Rohmaterial'!AE$12:AE$45,'3. Modul A  – Rohmaterial'!$D$12:$D$45,Händlerzusammenfassung!$C$34,'3. Modul A  – Rohmaterial'!$I$12:$I$45,"kg")/10^3)+(SUMIFS('3. Modul A  – Rohmaterial'!AE$12:AE$45,'3. Modul A  – Rohmaterial'!$D$12:$D$45,Händlerzusammenfassung!$C$34,'3. Modul A  – Rohmaterial'!$I$12:$I$45,"grams")/10^6)</f>
        <v>0</v>
      </c>
      <c r="H39" s="27">
        <f>SUMIFS('4. Modul B – Inhaltsstoffe'!$P$13:$P$1196,'4. Modul B – Inhaltsstoffe'!$D$13:$D$1196,Händlerzusammenfassung!$C$34,'4. Modul B – Inhaltsstoffe'!$M$13:$M$1196,Händlerzusammenfassung!$C39,'4. Modul B – Inhaltsstoffe'!$R$13:$R$1196,Händlerzusammenfassung!H6)+SUMIFS('3. Modul A  – Rohmaterial'!AF$12:AF$45,'3. Modul A  – Rohmaterial'!$D$12:$D$45,Händlerzusammenfassung!$C$34,'3. Modul A  – Rohmaterial'!$I$12:$I$45,"tonnes")+(SUMIFS('3. Modul A  – Rohmaterial'!AF$12:AF$45,'3. Modul A  – Rohmaterial'!$D$12:$D$45,Händlerzusammenfassung!$C$34,'3. Modul A  – Rohmaterial'!$I$12:$I$45,"kg")/10^3)+(SUMIFS('3. Modul A  – Rohmaterial'!AF$12:AF$45,'3. Modul A  – Rohmaterial'!$D$12:$D$45,Händlerzusammenfassung!$C$34,'3. Modul A  – Rohmaterial'!$I$12:$I$45,"grams")/10^6)</f>
        <v>0</v>
      </c>
      <c r="I39" s="27">
        <f>SUMIFS('4. Modul B – Inhaltsstoffe'!$P$13:$P$1196,'4. Modul B – Inhaltsstoffe'!$D$13:$D$1196,Händlerzusammenfassung!$C$34,'4. Modul B – Inhaltsstoffe'!$M$13:$M$1196,Händlerzusammenfassung!$C39,'4. Modul B – Inhaltsstoffe'!$R$13:$R$1196,Händlerzusammenfassung!I6)+SUMIFS('3. Modul A  – Rohmaterial'!AG$12:AG$45,'3. Modul A  – Rohmaterial'!$D$12:$D$45,Händlerzusammenfassung!$C$34,'3. Modul A  – Rohmaterial'!$I$12:$I$45,"tonnes")+(SUMIFS('3. Modul A  – Rohmaterial'!AG$12:AG$45,'3. Modul A  – Rohmaterial'!$D$12:$D$45,Händlerzusammenfassung!$C$34,'3. Modul A  – Rohmaterial'!$I$12:$I$45,"kg")/10^3)+(SUMIFS('3. Modul A  – Rohmaterial'!AG$12:AG$45,'3. Modul A  – Rohmaterial'!$D$12:$D$45,Händlerzusammenfassung!$C$34,'3. Modul A  – Rohmaterial'!$I$12:$I$45,"grams")/10^6)</f>
        <v>0</v>
      </c>
      <c r="J39" s="27">
        <f>SUMIFS('4. Modul B – Inhaltsstoffe'!$P$13:$P$1196,'4. Modul B – Inhaltsstoffe'!$D$13:$D$1196,Händlerzusammenfassung!$C$34,'4. Modul B – Inhaltsstoffe'!$M$13:$M$1196,Händlerzusammenfassung!$C39,'4. Modul B – Inhaltsstoffe'!$R$13:$R$1196,Händlerzusammenfassung!J6)+SUMIFS('3. Modul A  – Rohmaterial'!AH$12:AH$45,'3. Modul A  – Rohmaterial'!$D$12:$D$45,Händlerzusammenfassung!$C$34,'3. Modul A  – Rohmaterial'!$I$12:$I$45,"tonnes")+(SUMIFS('3. Modul A  – Rohmaterial'!AH$12:AH$45,'3. Modul A  – Rohmaterial'!$D$12:$D$45,Händlerzusammenfassung!$C$34,'3. Modul A  – Rohmaterial'!$I$12:$I$45,"kg")/10^3)+(SUMIFS('3. Modul A  – Rohmaterial'!AH$12:AH$45,'3. Modul A  – Rohmaterial'!$D$12:$D$45,Händlerzusammenfassung!$C$34,'3. Modul A  – Rohmaterial'!$I$12:$I$45,"grams")/10^6)</f>
        <v>0</v>
      </c>
      <c r="L39" s="21"/>
    </row>
    <row r="40" spans="1:12" ht="15.75" customHeight="1">
      <c r="A40" s="21"/>
      <c r="C40" s="28" t="s">
        <v>475</v>
      </c>
      <c r="D40" s="26">
        <f>SUM(E40:J40)</f>
        <v>0</v>
      </c>
      <c r="E40" s="27">
        <f>SUMIFS('4. Modul B – Inhaltsstoffe'!$P$13:$P$1196,'4. Modul B – Inhaltsstoffe'!$D$13:$D$1196,Händlerzusammenfassung!$C$34,'4. Modul B – Inhaltsstoffe'!$M$13:$M$1196,Händlerzusammenfassung!$C40,'4. Modul B – Inhaltsstoffe'!$R$13:$R$1196,Händlerzusammenfassung!E6)+SUMIFS('3. Modul A  – Rohmaterial'!AJ$12:AJ$45,'3. Modul A  – Rohmaterial'!$D$12:$D$45,Händlerzusammenfassung!$C$34,'3. Modul A  – Rohmaterial'!$I$12:$I$45,"tonnes")+(SUMIFS('3. Modul A  – Rohmaterial'!AJ$12:AJ$45,'3. Modul A  – Rohmaterial'!$D$12:$D$45,Händlerzusammenfassung!$C$34,'3. Modul A  – Rohmaterial'!$I$12:$I$45,"kg")/10^3)+(SUMIFS('3. Modul A  – Rohmaterial'!AJ$12:AJ$45,'3. Modul A  – Rohmaterial'!$D$12:$D$45,Händlerzusammenfassung!$C$34,'3. Modul A  – Rohmaterial'!$I$12:$I$45,"grams")/10^6)</f>
        <v>0</v>
      </c>
      <c r="F40" s="27">
        <f>SUMIFS('4. Modul B – Inhaltsstoffe'!$P$13:$P$1196,'4. Modul B – Inhaltsstoffe'!$D$13:$D$1196,Händlerzusammenfassung!$C$34,'4. Modul B – Inhaltsstoffe'!$M$13:$M$1196,Händlerzusammenfassung!$C40,'4. Modul B – Inhaltsstoffe'!$R$13:$R$1196,Händlerzusammenfassung!F6)+SUMIFS('3. Modul A  – Rohmaterial'!AK$12:AK$45,'3. Modul A  – Rohmaterial'!$D$12:$D$45,Händlerzusammenfassung!$C$34,'3. Modul A  – Rohmaterial'!$I$12:$I$45,"tonnes")+(SUMIFS('3. Modul A  – Rohmaterial'!AK$12:AK$45,'3. Modul A  – Rohmaterial'!$D$12:$D$45,Händlerzusammenfassung!$C$34,'3. Modul A  – Rohmaterial'!$I$12:$I$45,"kg")/10^3)+(SUMIFS('3. Modul A  – Rohmaterial'!AK$12:AK$45,'3. Modul A  – Rohmaterial'!$D$12:$D$45,Händlerzusammenfassung!$C$34,'3. Modul A  – Rohmaterial'!$I$12:$I$45,"grams")/10^6)</f>
        <v>0</v>
      </c>
      <c r="G40" s="27">
        <f>SUMIFS('4. Modul B – Inhaltsstoffe'!$P$13:$P$1196,'4. Modul B – Inhaltsstoffe'!$D$13:$D$1196,Händlerzusammenfassung!$C$34,'4. Modul B – Inhaltsstoffe'!$M$13:$M$1196,Händlerzusammenfassung!$C40,'4. Modul B – Inhaltsstoffe'!$R$13:$R$1196,Händlerzusammenfassung!G6)+SUMIFS('3. Modul A  – Rohmaterial'!AL$12:AL$45,'3. Modul A  – Rohmaterial'!$D$12:$D$45,Händlerzusammenfassung!$C$34,'3. Modul A  – Rohmaterial'!$I$12:$I$45,"tonnes")+(SUMIFS('3. Modul A  – Rohmaterial'!AL$12:AL$45,'3. Modul A  – Rohmaterial'!$D$12:$D$45,Händlerzusammenfassung!$C$34,'3. Modul A  – Rohmaterial'!$I$12:$I$45,"kg")/10^3)+(SUMIFS('3. Modul A  – Rohmaterial'!AL$12:AL$45,'3. Modul A  – Rohmaterial'!$D$12:$D$45,Händlerzusammenfassung!$C$34,'3. Modul A  – Rohmaterial'!$I$12:$I$45,"grams")/10^6)</f>
        <v>0</v>
      </c>
      <c r="H40" s="27">
        <f>SUMIFS('4. Modul B – Inhaltsstoffe'!$P$13:$P$1196,'4. Modul B – Inhaltsstoffe'!$D$13:$D$1196,Händlerzusammenfassung!$C$34,'4. Modul B – Inhaltsstoffe'!$M$13:$M$1196,Händlerzusammenfassung!$C40,'4. Modul B – Inhaltsstoffe'!$R$13:$R$1196,Händlerzusammenfassung!H6)+SUMIFS('3. Modul A  – Rohmaterial'!AM$12:AM$45,'3. Modul A  – Rohmaterial'!$D$12:$D$45,Händlerzusammenfassung!$C$34,'3. Modul A  – Rohmaterial'!$I$12:$I$45,"tonnes")+(SUMIFS('3. Modul A  – Rohmaterial'!AM$12:AM$45,'3. Modul A  – Rohmaterial'!$D$12:$D$45,Händlerzusammenfassung!$C$34,'3. Modul A  – Rohmaterial'!$I$12:$I$45,"kg")/10^3)+(SUMIFS('3. Modul A  – Rohmaterial'!AM$12:AM$45,'3. Modul A  – Rohmaterial'!$D$12:$D$45,Händlerzusammenfassung!$C$34,'3. Modul A  – Rohmaterial'!$I$12:$I$45,"grams")/10^6)</f>
        <v>0</v>
      </c>
      <c r="I40" s="27">
        <f>SUMIFS('4. Modul B – Inhaltsstoffe'!$P$13:$P$1196,'4. Modul B – Inhaltsstoffe'!$D$13:$D$1196,Händlerzusammenfassung!$C$34,'4. Modul B – Inhaltsstoffe'!$M$13:$M$1196,Händlerzusammenfassung!$C40,'4. Modul B – Inhaltsstoffe'!$R$13:$R$1196,Händlerzusammenfassung!I6)+SUMIFS('3. Modul A  – Rohmaterial'!AN$12:AN$45,'3. Modul A  – Rohmaterial'!$D$12:$D$45,Händlerzusammenfassung!$C$34,'3. Modul A  – Rohmaterial'!$I$12:$I$45,"tonnes")+(SUMIFS('3. Modul A  – Rohmaterial'!AN$12:AN$45,'3. Modul A  – Rohmaterial'!$D$12:$D$45,Händlerzusammenfassung!$C$34,'3. Modul A  – Rohmaterial'!$I$12:$I$45,"kg")/10^3)+(SUMIFS('3. Modul A  – Rohmaterial'!AN$12:AN$45,'3. Modul A  – Rohmaterial'!$D$12:$D$45,Händlerzusammenfassung!$C$34,'3. Modul A  – Rohmaterial'!$I$12:$I$45,"grams")/10^6)</f>
        <v>0</v>
      </c>
      <c r="J40" s="27">
        <f>SUMIFS('4. Modul B – Inhaltsstoffe'!$P$13:$P$1196,'4. Modul B – Inhaltsstoffe'!$D$13:$D$1196,Händlerzusammenfassung!$C$34,'4. Modul B – Inhaltsstoffe'!$M$13:$M$1196,Händlerzusammenfassung!$C40,'4. Modul B – Inhaltsstoffe'!$R$13:$R$1196,Händlerzusammenfassung!J6)+SUMIFS('3. Modul A  – Rohmaterial'!AO$12:AO$45,'3. Modul A  – Rohmaterial'!$D$12:$D$45,Händlerzusammenfassung!$C$34,'3. Modul A  – Rohmaterial'!$I$12:$I$45,"tonnes")+(SUMIFS('3. Modul A  – Rohmaterial'!AO$12:AO$45,'3. Modul A  – Rohmaterial'!$D$12:$D$45,Händlerzusammenfassung!$C$34,'3. Modul A  – Rohmaterial'!$I$12:$I$45,"kg")/10^3)+(SUMIFS('3. Modul A  – Rohmaterial'!AO$12:AO$45,'3. Modul A  – Rohmaterial'!$D$12:$D$45,Händlerzusammenfassung!$C$34,'3. Modul A  – Rohmaterial'!$I$12:$I$45,"grams")/10^6)</f>
        <v>0</v>
      </c>
      <c r="L40" s="21"/>
    </row>
    <row r="41" spans="1:12" ht="15.75" customHeight="1">
      <c r="A41" s="21"/>
      <c r="C41" s="28" t="s">
        <v>476</v>
      </c>
      <c r="D41" s="26">
        <f>SUM(E41:J41)</f>
        <v>0</v>
      </c>
      <c r="E41" s="27">
        <f>SUMIFS('4. Modul B – Inhaltsstoffe'!$P$13:$P$1196,'4. Modul B – Inhaltsstoffe'!$D$13:$D$1196,Händlerzusammenfassung!$C$34,'4. Modul B – Inhaltsstoffe'!$M$13:$M$1196,Händlerzusammenfassung!$C41,'4. Modul B – Inhaltsstoffe'!$R$13:$R$1196,Händlerzusammenfassung!E6)+SUMIFS('3. Modul A  – Rohmaterial'!AQ$12:AQ$45,'3. Modul A  – Rohmaterial'!$D$12:$D$45,Händlerzusammenfassung!$C$34,'3. Modul A  – Rohmaterial'!$I$12:$I$45,"tonnes")+(SUMIFS('3. Modul A  – Rohmaterial'!AQ$12:AQ$45,'3. Modul A  – Rohmaterial'!$D$12:$D$45,Händlerzusammenfassung!$C$34,'3. Modul A  – Rohmaterial'!$I$12:$I$45,"kg")/10^3)+(SUMIFS('3. Modul A  – Rohmaterial'!AQ$12:AQ$45,'3. Modul A  – Rohmaterial'!$D$12:$D$45,Händlerzusammenfassung!$C$34,'3. Modul A  – Rohmaterial'!$I$12:$I$45,"grams")/10^6)</f>
        <v>0</v>
      </c>
      <c r="F41" s="27">
        <f>SUMIFS('4. Modul B – Inhaltsstoffe'!$P$13:$P$1196,'4. Modul B – Inhaltsstoffe'!$D$13:$D$1196,Händlerzusammenfassung!$C$34,'4. Modul B – Inhaltsstoffe'!$M$13:$M$1196,Händlerzusammenfassung!$C41,'4. Modul B – Inhaltsstoffe'!$R$13:$R$1196,Händlerzusammenfassung!F6)+SUMIFS('3. Modul A  – Rohmaterial'!AR$12:AR$45,'3. Modul A  – Rohmaterial'!$D$12:$D$45,Händlerzusammenfassung!$C$34,'3. Modul A  – Rohmaterial'!$I$12:$I$45,"tonnes")+(SUMIFS('3. Modul A  – Rohmaterial'!AR$12:AR$45,'3. Modul A  – Rohmaterial'!$D$12:$D$45,Händlerzusammenfassung!$C$34,'3. Modul A  – Rohmaterial'!$I$12:$I$45,"kg")/10^3)+(SUMIFS('3. Modul A  – Rohmaterial'!AR$12:AR$45,'3. Modul A  – Rohmaterial'!$D$12:$D$45,Händlerzusammenfassung!$C$34,'3. Modul A  – Rohmaterial'!$I$12:$I$45,"grams")/10^6)</f>
        <v>0</v>
      </c>
      <c r="G41" s="27">
        <f>SUMIFS('4. Modul B – Inhaltsstoffe'!$P$13:$P$1196,'4. Modul B – Inhaltsstoffe'!$D$13:$D$1196,Händlerzusammenfassung!$C$34,'4. Modul B – Inhaltsstoffe'!$M$13:$M$1196,Händlerzusammenfassung!$C41,'4. Modul B – Inhaltsstoffe'!$R$13:$R$1196,Händlerzusammenfassung!G6)+SUMIFS('3. Modul A  – Rohmaterial'!AS$12:AS$45,'3. Modul A  – Rohmaterial'!$D$12:$D$45,Händlerzusammenfassung!$C$34,'3. Modul A  – Rohmaterial'!$I$12:$I$45,"tonnes")+(SUMIFS('3. Modul A  – Rohmaterial'!AS$12:AS$45,'3. Modul A  – Rohmaterial'!$D$12:$D$45,Händlerzusammenfassung!$C$34,'3. Modul A  – Rohmaterial'!$I$12:$I$45,"kg")/10^3)+(SUMIFS('3. Modul A  – Rohmaterial'!AS$12:AS$45,'3. Modul A  – Rohmaterial'!$D$12:$D$45,Händlerzusammenfassung!$C$34,'3. Modul A  – Rohmaterial'!$I$12:$I$45,"grams")/10^6)</f>
        <v>0</v>
      </c>
      <c r="H41" s="27">
        <f>SUMIFS('4. Modul B – Inhaltsstoffe'!$P$13:$P$1196,'4. Modul B – Inhaltsstoffe'!$D$13:$D$1196,Händlerzusammenfassung!$C$34,'4. Modul B – Inhaltsstoffe'!$M$13:$M$1196,Händlerzusammenfassung!$C41,'4. Modul B – Inhaltsstoffe'!$R$13:$R$1196,Händlerzusammenfassung!H6)+SUMIFS('3. Modul A  – Rohmaterial'!AT$12:AT$45,'3. Modul A  – Rohmaterial'!$D$12:$D$45,Händlerzusammenfassung!$C$34,'3. Modul A  – Rohmaterial'!$I$12:$I$45,"tonnes")+(SUMIFS('3. Modul A  – Rohmaterial'!AT$12:AT$45,'3. Modul A  – Rohmaterial'!$D$12:$D$45,Händlerzusammenfassung!$C$34,'3. Modul A  – Rohmaterial'!$I$12:$I$45,"kg")/10^3)+(SUMIFS('3. Modul A  – Rohmaterial'!AT$12:AT$45,'3. Modul A  – Rohmaterial'!$D$12:$D$45,Händlerzusammenfassung!$C$34,'3. Modul A  – Rohmaterial'!$I$12:$I$45,"grams")/10^6)</f>
        <v>0</v>
      </c>
      <c r="I41" s="27">
        <f>SUMIFS('4. Modul B – Inhaltsstoffe'!$P$13:$P$1196,'4. Modul B – Inhaltsstoffe'!$D$13:$D$1196,Händlerzusammenfassung!$C$34,'4. Modul B – Inhaltsstoffe'!$M$13:$M$1196,Händlerzusammenfassung!$C41,'4. Modul B – Inhaltsstoffe'!$R$13:$R$1196,Händlerzusammenfassung!I6)+SUMIFS('3. Modul A  – Rohmaterial'!AU$12:AU$45,'3. Modul A  – Rohmaterial'!$D$12:$D$45,Händlerzusammenfassung!$C$34,'3. Modul A  – Rohmaterial'!$I$12:$I$45,"tonnes")+(SUMIFS('3. Modul A  – Rohmaterial'!AU$12:AU$45,'3. Modul A  – Rohmaterial'!$D$12:$D$45,Händlerzusammenfassung!$C$34,'3. Modul A  – Rohmaterial'!$I$12:$I$45,"kg")/10^3)+(SUMIFS('3. Modul A  – Rohmaterial'!AU$12:AU$45,'3. Modul A  – Rohmaterial'!$D$12:$D$45,Händlerzusammenfassung!$C$34,'3. Modul A  – Rohmaterial'!$I$12:$I$45,"grams")/10^6)</f>
        <v>0</v>
      </c>
      <c r="J41" s="27">
        <f>SUMIFS('4. Modul B – Inhaltsstoffe'!$P$13:$P$1196,'4. Modul B – Inhaltsstoffe'!$D$13:$D$1196,Händlerzusammenfassung!$C$34,'4. Modul B – Inhaltsstoffe'!$M$13:$M$1196,Händlerzusammenfassung!$C41,'4. Modul B – Inhaltsstoffe'!$R$13:$R$1196,Händlerzusammenfassung!J6)+SUMIFS('3. Modul A  – Rohmaterial'!AV$12:AV$45,'3. Modul A  – Rohmaterial'!$D$12:$D$45,Händlerzusammenfassung!$C$34,'3. Modul A  – Rohmaterial'!$I$12:$I$45,"tonnes")+(SUMIFS('3. Modul A  – Rohmaterial'!AV$12:AV$45,'3. Modul A  – Rohmaterial'!$D$12:$D$45,Händlerzusammenfassung!$C$34,'3. Modul A  – Rohmaterial'!$I$12:$I$45,"kg")/10^3)+(SUMIFS('3. Modul A  – Rohmaterial'!AV$12:AV$45,'3. Modul A  – Rohmaterial'!$D$12:$D$45,Händlerzusammenfassung!$C$34,'3. Modul A  – Rohmaterial'!$I$12:$I$45,"grams")/10^6)</f>
        <v>0</v>
      </c>
      <c r="L41" s="21"/>
    </row>
    <row r="42" spans="1:12" ht="15.75" customHeight="1">
      <c r="A42" s="21"/>
      <c r="C42" s="29" t="s">
        <v>32</v>
      </c>
      <c r="D42" s="30">
        <f t="shared" ref="D42:J42" si="3">SUM(D37:D41)</f>
        <v>0</v>
      </c>
      <c r="E42" s="30">
        <f t="shared" si="3"/>
        <v>0</v>
      </c>
      <c r="F42" s="30">
        <f t="shared" si="3"/>
        <v>0</v>
      </c>
      <c r="G42" s="30">
        <f t="shared" si="3"/>
        <v>0</v>
      </c>
      <c r="H42" s="30">
        <f t="shared" si="3"/>
        <v>0</v>
      </c>
      <c r="I42" s="30">
        <f t="shared" si="3"/>
        <v>0</v>
      </c>
      <c r="J42" s="30">
        <f t="shared" si="3"/>
        <v>0</v>
      </c>
      <c r="L42" s="21"/>
    </row>
    <row r="43" spans="1:12" ht="24" customHeight="1">
      <c r="A43" s="21"/>
      <c r="L43" s="21"/>
    </row>
    <row r="44" spans="1:12" ht="22.5" customHeight="1">
      <c r="A44" s="21"/>
      <c r="C44" s="31" t="s">
        <v>37</v>
      </c>
      <c r="L44" s="21"/>
    </row>
    <row r="45" spans="1:12" ht="15.75" customHeight="1">
      <c r="A45" s="21"/>
      <c r="L45" s="21"/>
    </row>
    <row r="46" spans="1:12" ht="15.75" customHeight="1">
      <c r="A46" s="21"/>
      <c r="C46" s="23" t="s">
        <v>27</v>
      </c>
      <c r="D46" s="24" t="s">
        <v>28</v>
      </c>
      <c r="E46" s="102" t="s">
        <v>130</v>
      </c>
      <c r="F46" s="102" t="s">
        <v>447</v>
      </c>
      <c r="G46" s="102" t="s">
        <v>448</v>
      </c>
      <c r="H46" s="102" t="s">
        <v>449</v>
      </c>
      <c r="I46" s="102" t="s">
        <v>450</v>
      </c>
      <c r="J46" s="102" t="s">
        <v>451</v>
      </c>
      <c r="L46" s="21"/>
    </row>
    <row r="47" spans="1:12" ht="15.75" customHeight="1">
      <c r="A47" s="21"/>
      <c r="C47" s="25" t="s">
        <v>29</v>
      </c>
      <c r="D47" s="26">
        <f>SUM(E47:J47)</f>
        <v>0</v>
      </c>
      <c r="E47" s="27">
        <f>SUMIFS('4. Modul B – Inhaltsstoffe'!$P$13:$P$1196,'4. Modul B – Inhaltsstoffe'!$D$13:$D$1196,Händlerzusammenfassung!$C$44,'4. Modul B – Inhaltsstoffe'!$M$13:$M$1196,Händlerzusammenfassung!$C47,'4. Modul B – Inhaltsstoffe'!$R$13:$R$1196,Händlerzusammenfassung!E6)+SUMIFS('3. Modul A  – Rohmaterial'!O$12:O$45,'3. Modul A  – Rohmaterial'!$D$12:$D$45,Händlerzusammenfassung!$C$44,'3. Modul A  – Rohmaterial'!$I$12:$I$45,"tonnes")+(SUMIFS('3. Modul A  – Rohmaterial'!O$12:O$45,'3. Modul A  – Rohmaterial'!$D$12:$D$45,Händlerzusammenfassung!$C$44,'3. Modul A  – Rohmaterial'!$I$12:$I$45,"kg")/10^3)+(SUMIFS('3. Modul A  – Rohmaterial'!O$12:O$45,'3. Modul A  – Rohmaterial'!$D$12:$D$45,Händlerzusammenfassung!$C$44,'3. Modul A  – Rohmaterial'!$I$12:$I$45,"grams")/10^6)</f>
        <v>0</v>
      </c>
      <c r="F47" s="27">
        <f>SUMIFS('4. Modul B – Inhaltsstoffe'!$P$13:$P$1196,'4. Modul B – Inhaltsstoffe'!$D$13:$D$1196,Händlerzusammenfassung!$C$44,'4. Modul B – Inhaltsstoffe'!$M$13:$M$1196,Händlerzusammenfassung!$C47,'4. Modul B – Inhaltsstoffe'!$R$13:$R$1196,Händlerzusammenfassung!F6)+SUMIFS('3. Modul A  – Rohmaterial'!P$12:P$45,'3. Modul A  – Rohmaterial'!$D$12:$D$45,Händlerzusammenfassung!$C$44,'3. Modul A  – Rohmaterial'!$I$12:$I$45,"tonnes")+(SUMIFS('3. Modul A  – Rohmaterial'!P$12:P$45,'3. Modul A  – Rohmaterial'!$D$12:$D$45,Händlerzusammenfassung!$C$44,'3. Modul A  – Rohmaterial'!$I$12:$I$45,"kg")/10^3)+(SUMIFS('3. Modul A  – Rohmaterial'!P$12:P$45,'3. Modul A  – Rohmaterial'!$D$12:$D$45,Händlerzusammenfassung!$C$44,'3. Modul A  – Rohmaterial'!$I$12:$I$45,"grams")/10^6)</f>
        <v>0</v>
      </c>
      <c r="G47" s="27">
        <f>SUMIFS('4. Modul B – Inhaltsstoffe'!$P$13:$P$1196,'4. Modul B – Inhaltsstoffe'!$D$13:$D$1196,Händlerzusammenfassung!$C$44,'4. Modul B – Inhaltsstoffe'!$M$13:$M$1196,Händlerzusammenfassung!$C47,'4. Modul B – Inhaltsstoffe'!$R$13:$R$1196,Händlerzusammenfassung!G6)+SUMIFS('3. Modul A  – Rohmaterial'!Q$12:Q$45,'3. Modul A  – Rohmaterial'!$D$12:$D$45,Händlerzusammenfassung!$C$44,'3. Modul A  – Rohmaterial'!$I$12:$I$45,"tonnes")+(SUMIFS('3. Modul A  – Rohmaterial'!Q$12:Q$45,'3. Modul A  – Rohmaterial'!$D$12:$D$45,Händlerzusammenfassung!$C$44,'3. Modul A  – Rohmaterial'!$I$12:$I$45,"kg")/10^3)+(SUMIFS('3. Modul A  – Rohmaterial'!Q$12:Q$45,'3. Modul A  – Rohmaterial'!$D$12:$D$45,Händlerzusammenfassung!$C$44,'3. Modul A  – Rohmaterial'!$I$12:$I$45,"grams")/10^6)</f>
        <v>0</v>
      </c>
      <c r="H47" s="27">
        <f>SUMIFS('4. Modul B – Inhaltsstoffe'!$P$13:$P$1196,'4. Modul B – Inhaltsstoffe'!$D$13:$D$1196,Händlerzusammenfassung!$C$44,'4. Modul B – Inhaltsstoffe'!$M$13:$M$1196,Händlerzusammenfassung!$C47,'4. Modul B – Inhaltsstoffe'!$R$13:$R$1196,Händlerzusammenfassung!H6)+SUMIFS('3. Modul A  – Rohmaterial'!R$12:R$45,'3. Modul A  – Rohmaterial'!$D$12:$D$45,Händlerzusammenfassung!$C$44,'3. Modul A  – Rohmaterial'!$I$12:$I$45,"tonnes")+(SUMIFS('3. Modul A  – Rohmaterial'!R$12:R$45,'3. Modul A  – Rohmaterial'!$D$12:$D$45,Händlerzusammenfassung!$C$44,'3. Modul A  – Rohmaterial'!$I$12:$I$45,"kg")/10^3)+(SUMIFS('3. Modul A  – Rohmaterial'!R$12:R$45,'3. Modul A  – Rohmaterial'!$D$12:$D$45,Händlerzusammenfassung!$C$44,'3. Modul A  – Rohmaterial'!$I$12:$I$45,"grams")/10^6)</f>
        <v>0</v>
      </c>
      <c r="I47" s="27">
        <f>SUMIFS('4. Modul B – Inhaltsstoffe'!$P$13:$P$1196,'4. Modul B – Inhaltsstoffe'!$D$13:$D$1196,Händlerzusammenfassung!$C$44,'4. Modul B – Inhaltsstoffe'!$M$13:$M$1196,Händlerzusammenfassung!$C47,'4. Modul B – Inhaltsstoffe'!$R$13:$R$1196,Händlerzusammenfassung!I6)+SUMIFS('3. Modul A  – Rohmaterial'!S$12:S$45,'3. Modul A  – Rohmaterial'!$D$12:$D$45,Händlerzusammenfassung!$C$44,'3. Modul A  – Rohmaterial'!$I$12:$I$45,"tonnes")+(SUMIFS('3. Modul A  – Rohmaterial'!S$12:S$45,'3. Modul A  – Rohmaterial'!$D$12:$D$45,Händlerzusammenfassung!$C$44,'3. Modul A  – Rohmaterial'!$I$12:$I$45,"kg")/10^3)+(SUMIFS('3. Modul A  – Rohmaterial'!S$12:S$45,'3. Modul A  – Rohmaterial'!$D$12:$D$45,Händlerzusammenfassung!$C$44,'3. Modul A  – Rohmaterial'!$I$12:$I$45,"grams")/10^6)</f>
        <v>0</v>
      </c>
      <c r="J47" s="27">
        <f>SUMIFS('4. Modul B – Inhaltsstoffe'!$P$13:$P$1196,'4. Modul B – Inhaltsstoffe'!$D$13:$D$1196,Händlerzusammenfassung!$C$44,'4. Modul B – Inhaltsstoffe'!$M$13:$M$1196,Händlerzusammenfassung!$C47,'4. Modul B – Inhaltsstoffe'!$R$13:$R$1196,Händlerzusammenfassung!J6)+SUMIFS('3. Modul A  – Rohmaterial'!T$12:T$45,'3. Modul A  – Rohmaterial'!$D$12:$D$45,Händlerzusammenfassung!$C$44,'3. Modul A  – Rohmaterial'!$I$12:$I$45,"tonnes")+(SUMIFS('3. Modul A  – Rohmaterial'!T$12:T$45,'3. Modul A  – Rohmaterial'!$D$12:$D$45,Händlerzusammenfassung!$C$44,'3. Modul A  – Rohmaterial'!$I$12:$I$45,"kg")/10^3)+(SUMIFS('3. Modul A  – Rohmaterial'!T$12:T$45,'3. Modul A  – Rohmaterial'!$D$12:$D$45,Händlerzusammenfassung!$C$44,'3. Modul A  – Rohmaterial'!$I$12:$I$45,"grams")/10^6)</f>
        <v>0</v>
      </c>
      <c r="L47" s="21"/>
    </row>
    <row r="48" spans="1:12" ht="15.75" customHeight="1">
      <c r="A48" s="21"/>
      <c r="C48" s="28" t="s">
        <v>30</v>
      </c>
      <c r="D48" s="26">
        <f>SUM(E48:J48)</f>
        <v>0</v>
      </c>
      <c r="E48" s="27">
        <f>SUMIFS('4. Modul B – Inhaltsstoffe'!$P$13:$P$1196,'4. Modul B – Inhaltsstoffe'!$D$13:$D$1196,Händlerzusammenfassung!$C$44,'4. Modul B – Inhaltsstoffe'!$M$13:$M$1196,Händlerzusammenfassung!$C48,'4. Modul B – Inhaltsstoffe'!$R$13:$R$1196,Händlerzusammenfassung!E6)+SUMIFS('3. Modul A  – Rohmaterial'!V$12:V$45,'3. Modul A  – Rohmaterial'!$D$12:$D$45,Händlerzusammenfassung!$C$44,'3. Modul A  – Rohmaterial'!$I$12:$I$45,"tonnes")+(SUMIFS('3. Modul A  – Rohmaterial'!V$12:V$45,'3. Modul A  – Rohmaterial'!$D$12:$D$45,Händlerzusammenfassung!$C$44,'3. Modul A  – Rohmaterial'!$I$12:$I$45,"kg")/10^3)+(SUMIFS('3. Modul A  – Rohmaterial'!V$12:V$45,'3. Modul A  – Rohmaterial'!$D$12:$D$45,Händlerzusammenfassung!$C$44,'3. Modul A  – Rohmaterial'!$I$12:$I$45,"grams")/10^6)</f>
        <v>0</v>
      </c>
      <c r="F48" s="27">
        <f>SUMIFS('4. Modul B – Inhaltsstoffe'!$P$13:$P$1196,'4. Modul B – Inhaltsstoffe'!$D$13:$D$1196,Händlerzusammenfassung!$C$44,'4. Modul B – Inhaltsstoffe'!$M$13:$M$1196,Händlerzusammenfassung!$C48,'4. Modul B – Inhaltsstoffe'!$R$13:$R$1196,Händlerzusammenfassung!F6)+SUMIFS('3. Modul A  – Rohmaterial'!W$12:W$45,'3. Modul A  – Rohmaterial'!$D$12:$D$45,Händlerzusammenfassung!$C$44,'3. Modul A  – Rohmaterial'!$I$12:$I$45,"tonnes")+(SUMIFS('3. Modul A  – Rohmaterial'!W$12:W$45,'3. Modul A  – Rohmaterial'!$D$12:$D$45,Händlerzusammenfassung!$C$44,'3. Modul A  – Rohmaterial'!$I$12:$I$45,"kg")/10^3)+(SUMIFS('3. Modul A  – Rohmaterial'!W$12:W$45,'3. Modul A  – Rohmaterial'!$D$12:$D$45,Händlerzusammenfassung!$C$44,'3. Modul A  – Rohmaterial'!$I$12:$I$45,"grams")/10^6)</f>
        <v>0</v>
      </c>
      <c r="G48" s="27">
        <f>SUMIFS('4. Modul B – Inhaltsstoffe'!$P$13:$P$1196,'4. Modul B – Inhaltsstoffe'!$D$13:$D$1196,Händlerzusammenfassung!$C$44,'4. Modul B – Inhaltsstoffe'!$M$13:$M$1196,Händlerzusammenfassung!$C48,'4. Modul B – Inhaltsstoffe'!$R$13:$R$1196,Händlerzusammenfassung!G6)+SUMIFS('3. Modul A  – Rohmaterial'!X$12:X$45,'3. Modul A  – Rohmaterial'!$D$12:$D$45,Händlerzusammenfassung!$C$44,'3. Modul A  – Rohmaterial'!$I$12:$I$45,"tonnes")+(SUMIFS('3. Modul A  – Rohmaterial'!X$12:X$45,'3. Modul A  – Rohmaterial'!$D$12:$D$45,Händlerzusammenfassung!$C$44,'3. Modul A  – Rohmaterial'!$I$12:$I$45,"kg")/10^3)+(SUMIFS('3. Modul A  – Rohmaterial'!X$12:X$45,'3. Modul A  – Rohmaterial'!$D$12:$D$45,Händlerzusammenfassung!$C$44,'3. Modul A  – Rohmaterial'!$I$12:$I$45,"grams")/10^6)</f>
        <v>0</v>
      </c>
      <c r="H48" s="27">
        <f>SUMIFS('4. Modul B – Inhaltsstoffe'!$P$13:$P$1196,'4. Modul B – Inhaltsstoffe'!$D$13:$D$1196,Händlerzusammenfassung!$C$44,'4. Modul B – Inhaltsstoffe'!$M$13:$M$1196,Händlerzusammenfassung!$C48,'4. Modul B – Inhaltsstoffe'!$R$13:$R$1196,Händlerzusammenfassung!H6)+SUMIFS('3. Modul A  – Rohmaterial'!Y$12:Y$45,'3. Modul A  – Rohmaterial'!$D$12:$D$45,Händlerzusammenfassung!$C$44,'3. Modul A  – Rohmaterial'!$I$12:$I$45,"tonnes")+(SUMIFS('3. Modul A  – Rohmaterial'!Y$12:Y$45,'3. Modul A  – Rohmaterial'!$D$12:$D$45,Händlerzusammenfassung!$C$44,'3. Modul A  – Rohmaterial'!$I$12:$I$45,"kg")/10^3)+(SUMIFS('3. Modul A  – Rohmaterial'!Y$12:Y$45,'3. Modul A  – Rohmaterial'!$D$12:$D$45,Händlerzusammenfassung!$C$44,'3. Modul A  – Rohmaterial'!$I$12:$I$45,"grams")/10^6)</f>
        <v>0</v>
      </c>
      <c r="I48" s="27">
        <f>SUMIFS('4. Modul B – Inhaltsstoffe'!$P$13:$P$1196,'4. Modul B – Inhaltsstoffe'!$D$13:$D$1196,Händlerzusammenfassung!$C$44,'4. Modul B – Inhaltsstoffe'!$M$13:$M$1196,Händlerzusammenfassung!$C48,'4. Modul B – Inhaltsstoffe'!$R$13:$R$1196,Händlerzusammenfassung!I6)+SUMIFS('3. Modul A  – Rohmaterial'!Z$12:Z$45,'3. Modul A  – Rohmaterial'!$D$12:$D$45,Händlerzusammenfassung!$C$44,'3. Modul A  – Rohmaterial'!$I$12:$I$45,"tonnes")+(SUMIFS('3. Modul A  – Rohmaterial'!Z$12:Z$45,'3. Modul A  – Rohmaterial'!$D$12:$D$45,Händlerzusammenfassung!$C$44,'3. Modul A  – Rohmaterial'!$I$12:$I$45,"kg")/10^3)+(SUMIFS('3. Modul A  – Rohmaterial'!Z$12:Z$45,'3. Modul A  – Rohmaterial'!$D$12:$D$45,Händlerzusammenfassung!$C$44,'3. Modul A  – Rohmaterial'!$I$12:$I$45,"grams")/10^6)</f>
        <v>0</v>
      </c>
      <c r="J48" s="27">
        <f>SUMIFS('4. Modul B – Inhaltsstoffe'!$P$13:$P$1196,'4. Modul B – Inhaltsstoffe'!$D$13:$D$1196,Händlerzusammenfassung!$C$44,'4. Modul B – Inhaltsstoffe'!$M$13:$M$1196,Händlerzusammenfassung!$C48,'4. Modul B – Inhaltsstoffe'!$R$13:$R$1196,Händlerzusammenfassung!J6)+SUMIFS('3. Modul A  – Rohmaterial'!AA$12:AA$45,'3. Modul A  – Rohmaterial'!$D$12:$D$45,Händlerzusammenfassung!$C$44,'3. Modul A  – Rohmaterial'!$I$12:$I$45,"tonnes")+(SUMIFS('3. Modul A  – Rohmaterial'!AA$12:AA$45,'3. Modul A  – Rohmaterial'!$D$12:$D$45,Händlerzusammenfassung!$C$44,'3. Modul A  – Rohmaterial'!$I$12:$I$45,"kg")/10^3)+(SUMIFS('3. Modul A  – Rohmaterial'!AA$12:AA$45,'3. Modul A  – Rohmaterial'!$D$12:$D$45,Händlerzusammenfassung!$C$44,'3. Modul A  – Rohmaterial'!$I$12:$I$45,"grams")/10^6)</f>
        <v>0</v>
      </c>
      <c r="L48" s="21"/>
    </row>
    <row r="49" spans="1:12" ht="15.75" customHeight="1">
      <c r="A49" s="21"/>
      <c r="C49" s="28" t="s">
        <v>31</v>
      </c>
      <c r="D49" s="26">
        <f>SUM(E49:J49)</f>
        <v>0</v>
      </c>
      <c r="E49" s="27">
        <f>SUMIFS('4. Modul B – Inhaltsstoffe'!$P$13:$P$1196,'4. Modul B – Inhaltsstoffe'!$D$13:$D$1196,Händlerzusammenfassung!$C$44,'4. Modul B – Inhaltsstoffe'!$M$13:$M$1196,Händlerzusammenfassung!$C49,'4. Modul B – Inhaltsstoffe'!$R$13:$R$1196,Händlerzusammenfassung!E6)+SUMIFS('3. Modul A  – Rohmaterial'!AC$12:AC$45,'3. Modul A  – Rohmaterial'!$D$12:$D$45,Händlerzusammenfassung!$C$44,'3. Modul A  – Rohmaterial'!$I$12:$I$45,"tonnes")+(SUMIFS('3. Modul A  – Rohmaterial'!AC$12:AC$45,'3. Modul A  – Rohmaterial'!$D$12:$D$45,Händlerzusammenfassung!$C$44,'3. Modul A  – Rohmaterial'!$I$12:$I$45,"kg")/10^3)+(SUMIFS('3. Modul A  – Rohmaterial'!AC$12:AC$45,'3. Modul A  – Rohmaterial'!$D$12:$D$45,Händlerzusammenfassung!$C$44,'3. Modul A  – Rohmaterial'!$I$12:$I$45,"grams")/10^6)</f>
        <v>0</v>
      </c>
      <c r="F49" s="27">
        <f>SUMIFS('4. Modul B – Inhaltsstoffe'!$P$13:$P$1196,'4. Modul B – Inhaltsstoffe'!$D$13:$D$1196,Händlerzusammenfassung!$C$44,'4. Modul B – Inhaltsstoffe'!$M$13:$M$1196,Händlerzusammenfassung!$C49,'4. Modul B – Inhaltsstoffe'!$R$13:$R$1196,Händlerzusammenfassung!F6)+SUMIFS('3. Modul A  – Rohmaterial'!AD$12:AD$45,'3. Modul A  – Rohmaterial'!$D$12:$D$45,Händlerzusammenfassung!$C$44,'3. Modul A  – Rohmaterial'!$I$12:$I$45,"tonnes")+(SUMIFS('3. Modul A  – Rohmaterial'!AD$12:AD$45,'3. Modul A  – Rohmaterial'!$D$12:$D$45,Händlerzusammenfassung!$C$44,'3. Modul A  – Rohmaterial'!$I$12:$I$45,"kg")/10^3)+(SUMIFS('3. Modul A  – Rohmaterial'!AD$12:AD$45,'3. Modul A  – Rohmaterial'!$D$12:$D$45,Händlerzusammenfassung!$C$44,'3. Modul A  – Rohmaterial'!$I$12:$I$45,"grams")/10^6)</f>
        <v>0</v>
      </c>
      <c r="G49" s="27">
        <f>SUMIFS('4. Modul B – Inhaltsstoffe'!$P$13:$P$1196,'4. Modul B – Inhaltsstoffe'!$D$13:$D$1196,Händlerzusammenfassung!$C$44,'4. Modul B – Inhaltsstoffe'!$M$13:$M$1196,Händlerzusammenfassung!$C49,'4. Modul B – Inhaltsstoffe'!$R$13:$R$1196,Händlerzusammenfassung!G6)+SUMIFS('3. Modul A  – Rohmaterial'!AE$12:AE$45,'3. Modul A  – Rohmaterial'!$D$12:$D$45,Händlerzusammenfassung!$C$44,'3. Modul A  – Rohmaterial'!$I$12:$I$45,"tonnes")+(SUMIFS('3. Modul A  – Rohmaterial'!AE$12:AE$45,'3. Modul A  – Rohmaterial'!$D$12:$D$45,Händlerzusammenfassung!$C$44,'3. Modul A  – Rohmaterial'!$I$12:$I$45,"kg")/10^3)+(SUMIFS('3. Modul A  – Rohmaterial'!AE$12:AE$45,'3. Modul A  – Rohmaterial'!$D$12:$D$45,Händlerzusammenfassung!$C$44,'3. Modul A  – Rohmaterial'!$I$12:$I$45,"grams")/10^6)</f>
        <v>0</v>
      </c>
      <c r="H49" s="27">
        <f>SUMIFS('4. Modul B – Inhaltsstoffe'!$P$13:$P$1196,'4. Modul B – Inhaltsstoffe'!$D$13:$D$1196,Händlerzusammenfassung!$C$44,'4. Modul B – Inhaltsstoffe'!$M$13:$M$1196,Händlerzusammenfassung!$C49,'4. Modul B – Inhaltsstoffe'!$R$13:$R$1196,Händlerzusammenfassung!H6)+SUMIFS('3. Modul A  – Rohmaterial'!AF$12:AF$45,'3. Modul A  – Rohmaterial'!$D$12:$D$45,Händlerzusammenfassung!$C$44,'3. Modul A  – Rohmaterial'!$I$12:$I$45,"tonnes")+(SUMIFS('3. Modul A  – Rohmaterial'!AF$12:AF$45,'3. Modul A  – Rohmaterial'!$D$12:$D$45,Händlerzusammenfassung!$C$44,'3. Modul A  – Rohmaterial'!$I$12:$I$45,"kg")/10^3)+(SUMIFS('3. Modul A  – Rohmaterial'!AF$12:AF$45,'3. Modul A  – Rohmaterial'!$D$12:$D$45,Händlerzusammenfassung!$C$44,'3. Modul A  – Rohmaterial'!$I$12:$I$45,"grams")/10^6)</f>
        <v>0</v>
      </c>
      <c r="I49" s="27">
        <f>SUMIFS('4. Modul B – Inhaltsstoffe'!$P$13:$P$1196,'4. Modul B – Inhaltsstoffe'!$D$13:$D$1196,Händlerzusammenfassung!$C$44,'4. Modul B – Inhaltsstoffe'!$M$13:$M$1196,Händlerzusammenfassung!$C49,'4. Modul B – Inhaltsstoffe'!$R$13:$R$1196,Händlerzusammenfassung!I6)+SUMIFS('3. Modul A  – Rohmaterial'!AG$12:AG$45,'3. Modul A  – Rohmaterial'!$D$12:$D$45,Händlerzusammenfassung!$C$44,'3. Modul A  – Rohmaterial'!$I$12:$I$45,"tonnes")+(SUMIFS('3. Modul A  – Rohmaterial'!AG$12:AG$45,'3. Modul A  – Rohmaterial'!$D$12:$D$45,Händlerzusammenfassung!$C$44,'3. Modul A  – Rohmaterial'!$I$12:$I$45,"kg")/10^3)+(SUMIFS('3. Modul A  – Rohmaterial'!AG$12:AG$45,'3. Modul A  – Rohmaterial'!$D$12:$D$45,Händlerzusammenfassung!$C$44,'3. Modul A  – Rohmaterial'!$I$12:$I$45,"grams")/10^6)</f>
        <v>0</v>
      </c>
      <c r="J49" s="27">
        <f>SUMIFS('4. Modul B – Inhaltsstoffe'!$P$13:$P$1196,'4. Modul B – Inhaltsstoffe'!$D$13:$D$1196,Händlerzusammenfassung!$C$44,'4. Modul B – Inhaltsstoffe'!$M$13:$M$1196,Händlerzusammenfassung!$C49,'4. Modul B – Inhaltsstoffe'!$R$13:$R$1196,Händlerzusammenfassung!J6)+SUMIFS('3. Modul A  – Rohmaterial'!AH$12:AH$45,'3. Modul A  – Rohmaterial'!$D$12:$D$45,Händlerzusammenfassung!$C$44,'3. Modul A  – Rohmaterial'!$I$12:$I$45,"tonnes")+(SUMIFS('3. Modul A  – Rohmaterial'!AH$12:AH$45,'3. Modul A  – Rohmaterial'!$D$12:$D$45,Händlerzusammenfassung!$C$44,'3. Modul A  – Rohmaterial'!$I$12:$I$45,"kg")/10^3)+(SUMIFS('3. Modul A  – Rohmaterial'!AH$12:AH$45,'3. Modul A  – Rohmaterial'!$D$12:$D$45,Händlerzusammenfassung!$C$44,'3. Modul A  – Rohmaterial'!$I$12:$I$45,"grams")/10^6)</f>
        <v>0</v>
      </c>
      <c r="L49" s="21"/>
    </row>
    <row r="50" spans="1:12" ht="15.75" customHeight="1">
      <c r="A50" s="21"/>
      <c r="C50" s="28" t="s">
        <v>475</v>
      </c>
      <c r="D50" s="26">
        <f>SUM(E50:J50)</f>
        <v>0</v>
      </c>
      <c r="E50" s="27">
        <f>SUMIFS('4. Modul B – Inhaltsstoffe'!$P$13:$P$1196,'4. Modul B – Inhaltsstoffe'!$D$13:$D$1196,Händlerzusammenfassung!$C$44,'4. Modul B – Inhaltsstoffe'!$M$13:$M$1196,Händlerzusammenfassung!$C50,'4. Modul B – Inhaltsstoffe'!$R$13:$R$1196,Händlerzusammenfassung!E6)+SUMIFS('3. Modul A  – Rohmaterial'!AJ$12:AJ$45,'3. Modul A  – Rohmaterial'!$D$12:$D$45,Händlerzusammenfassung!$C$44,'3. Modul A  – Rohmaterial'!$I$12:$I$45,"tonnes")+(SUMIFS('3. Modul A  – Rohmaterial'!AJ$12:AJ$45,'3. Modul A  – Rohmaterial'!$D$12:$D$45,Händlerzusammenfassung!$C$44,'3. Modul A  – Rohmaterial'!$I$12:$I$45,"kg")/10^3)+(SUMIFS('3. Modul A  – Rohmaterial'!AJ$12:AJ$45,'3. Modul A  – Rohmaterial'!$D$12:$D$45,Händlerzusammenfassung!$C$44,'3. Modul A  – Rohmaterial'!$I$12:$I$45,"grams")/10^6)</f>
        <v>0</v>
      </c>
      <c r="F50" s="27">
        <f>SUMIFS('4. Modul B – Inhaltsstoffe'!$P$13:$P$1196,'4. Modul B – Inhaltsstoffe'!$D$13:$D$1196,Händlerzusammenfassung!$C$44,'4. Modul B – Inhaltsstoffe'!$M$13:$M$1196,Händlerzusammenfassung!$C50,'4. Modul B – Inhaltsstoffe'!$R$13:$R$1196,Händlerzusammenfassung!F6)+SUMIFS('3. Modul A  – Rohmaterial'!AK$12:AK$45,'3. Modul A  – Rohmaterial'!$D$12:$D$45,Händlerzusammenfassung!$C$44,'3. Modul A  – Rohmaterial'!$I$12:$I$45,"tonnes")+(SUMIFS('3. Modul A  – Rohmaterial'!AK$12:AK$45,'3. Modul A  – Rohmaterial'!$D$12:$D$45,Händlerzusammenfassung!$C$44,'3. Modul A  – Rohmaterial'!$I$12:$I$45,"kg")/10^3)+(SUMIFS('3. Modul A  – Rohmaterial'!AK$12:AK$45,'3. Modul A  – Rohmaterial'!$D$12:$D$45,Händlerzusammenfassung!$C$44,'3. Modul A  – Rohmaterial'!$I$12:$I$45,"grams")/10^6)</f>
        <v>0</v>
      </c>
      <c r="G50" s="27">
        <f>SUMIFS('4. Modul B – Inhaltsstoffe'!$P$13:$P$1196,'4. Modul B – Inhaltsstoffe'!$D$13:$D$1196,Händlerzusammenfassung!$C$44,'4. Modul B – Inhaltsstoffe'!$M$13:$M$1196,Händlerzusammenfassung!$C50,'4. Modul B – Inhaltsstoffe'!$R$13:$R$1196,Händlerzusammenfassung!G6)+SUMIFS('3. Modul A  – Rohmaterial'!AL$12:AL$45,'3. Modul A  – Rohmaterial'!$D$12:$D$45,Händlerzusammenfassung!$C$44,'3. Modul A  – Rohmaterial'!$I$12:$I$45,"tonnes")+(SUMIFS('3. Modul A  – Rohmaterial'!AL$12:AL$45,'3. Modul A  – Rohmaterial'!$D$12:$D$45,Händlerzusammenfassung!$C$44,'3. Modul A  – Rohmaterial'!$I$12:$I$45,"kg")/10^3)+(SUMIFS('3. Modul A  – Rohmaterial'!AL$12:AL$45,'3. Modul A  – Rohmaterial'!$D$12:$D$45,Händlerzusammenfassung!$C$44,'3. Modul A  – Rohmaterial'!$I$12:$I$45,"grams")/10^6)</f>
        <v>0</v>
      </c>
      <c r="H50" s="27">
        <f>SUMIFS('4. Modul B – Inhaltsstoffe'!$P$13:$P$1196,'4. Modul B – Inhaltsstoffe'!$D$13:$D$1196,Händlerzusammenfassung!$C$44,'4. Modul B – Inhaltsstoffe'!$M$13:$M$1196,Händlerzusammenfassung!$C50,'4. Modul B – Inhaltsstoffe'!$R$13:$R$1196,Händlerzusammenfassung!H6)+SUMIFS('3. Modul A  – Rohmaterial'!AM$12:AM$45,'3. Modul A  – Rohmaterial'!$D$12:$D$45,Händlerzusammenfassung!$C$44,'3. Modul A  – Rohmaterial'!$I$12:$I$45,"tonnes")+(SUMIFS('3. Modul A  – Rohmaterial'!AM$12:AM$45,'3. Modul A  – Rohmaterial'!$D$12:$D$45,Händlerzusammenfassung!$C$44,'3. Modul A  – Rohmaterial'!$I$12:$I$45,"kg")/10^3)+(SUMIFS('3. Modul A  – Rohmaterial'!AM$12:AM$45,'3. Modul A  – Rohmaterial'!$D$12:$D$45,Händlerzusammenfassung!$C$44,'3. Modul A  – Rohmaterial'!$I$12:$I$45,"grams")/10^6)</f>
        <v>0</v>
      </c>
      <c r="I50" s="27">
        <f>SUMIFS('4. Modul B – Inhaltsstoffe'!$P$13:$P$1196,'4. Modul B – Inhaltsstoffe'!$D$13:$D$1196,Händlerzusammenfassung!$C$44,'4. Modul B – Inhaltsstoffe'!$M$13:$M$1196,Händlerzusammenfassung!$C50,'4. Modul B – Inhaltsstoffe'!$R$13:$R$1196,Händlerzusammenfassung!I6)+SUMIFS('3. Modul A  – Rohmaterial'!AN$12:AN$45,'3. Modul A  – Rohmaterial'!$D$12:$D$45,Händlerzusammenfassung!$C$44,'3. Modul A  – Rohmaterial'!$I$12:$I$45,"tonnes")+(SUMIFS('3. Modul A  – Rohmaterial'!AN$12:AN$45,'3. Modul A  – Rohmaterial'!$D$12:$D$45,Händlerzusammenfassung!$C$44,'3. Modul A  – Rohmaterial'!$I$12:$I$45,"kg")/10^3)+(SUMIFS('3. Modul A  – Rohmaterial'!AN$12:AN$45,'3. Modul A  – Rohmaterial'!$D$12:$D$45,Händlerzusammenfassung!$C$44,'3. Modul A  – Rohmaterial'!$I$12:$I$45,"grams")/10^6)</f>
        <v>0</v>
      </c>
      <c r="J50" s="27">
        <f>SUMIFS('4. Modul B – Inhaltsstoffe'!$P$13:$P$1196,'4. Modul B – Inhaltsstoffe'!$D$13:$D$1196,Händlerzusammenfassung!$C$44,'4. Modul B – Inhaltsstoffe'!$M$13:$M$1196,Händlerzusammenfassung!$C50,'4. Modul B – Inhaltsstoffe'!$R$13:$R$1196,Händlerzusammenfassung!J6)+SUMIFS('3. Modul A  – Rohmaterial'!AO$12:AO$45,'3. Modul A  – Rohmaterial'!$D$12:$D$45,Händlerzusammenfassung!$C$44,'3. Modul A  – Rohmaterial'!$I$12:$I$45,"tonnes")+(SUMIFS('3. Modul A  – Rohmaterial'!AO$12:AO$45,'3. Modul A  – Rohmaterial'!$D$12:$D$45,Händlerzusammenfassung!$C$44,'3. Modul A  – Rohmaterial'!$I$12:$I$45,"kg")/10^3)+(SUMIFS('3. Modul A  – Rohmaterial'!AO$12:AO$45,'3. Modul A  – Rohmaterial'!$D$12:$D$45,Händlerzusammenfassung!$C$44,'3. Modul A  – Rohmaterial'!$I$12:$I$45,"grams")/10^6)</f>
        <v>0</v>
      </c>
      <c r="L50" s="21"/>
    </row>
    <row r="51" spans="1:12" ht="15.75" customHeight="1">
      <c r="A51" s="21"/>
      <c r="C51" s="28" t="s">
        <v>476</v>
      </c>
      <c r="D51" s="26">
        <f>SUM(E51:J51)</f>
        <v>0</v>
      </c>
      <c r="E51" s="27">
        <f>SUMIFS('4. Modul B – Inhaltsstoffe'!$P$13:$P$1196,'4. Modul B – Inhaltsstoffe'!$D$13:$D$1196,Händlerzusammenfassung!$C$44,'4. Modul B – Inhaltsstoffe'!$M$13:$M$1196,Händlerzusammenfassung!$C51,'4. Modul B – Inhaltsstoffe'!$R$13:$R$1196,Händlerzusammenfassung!E6)+SUMIFS('3. Modul A  – Rohmaterial'!AQ$12:AQ$45,'3. Modul A  – Rohmaterial'!$D$12:$D$45,Händlerzusammenfassung!$C$44,'3. Modul A  – Rohmaterial'!$I$12:$I$45,"tonnes")+(SUMIFS('3. Modul A  – Rohmaterial'!AQ$12:AQ$45,'3. Modul A  – Rohmaterial'!$D$12:$D$45,Händlerzusammenfassung!$C$44,'3. Modul A  – Rohmaterial'!$I$12:$I$45,"kg")/10^3)+(SUMIFS('3. Modul A  – Rohmaterial'!AQ$12:AQ$45,'3. Modul A  – Rohmaterial'!$D$12:$D$45,Händlerzusammenfassung!$C$44,'3. Modul A  – Rohmaterial'!$I$12:$I$45,"grams")/10^6)</f>
        <v>0</v>
      </c>
      <c r="F51" s="27">
        <f>SUMIFS('4. Modul B – Inhaltsstoffe'!$P$13:$P$1196,'4. Modul B – Inhaltsstoffe'!$D$13:$D$1196,Händlerzusammenfassung!$C$44,'4. Modul B – Inhaltsstoffe'!$M$13:$M$1196,Händlerzusammenfassung!$C51,'4. Modul B – Inhaltsstoffe'!$R$13:$R$1196,Händlerzusammenfassung!F6)+SUMIFS('3. Modul A  – Rohmaterial'!AR$12:AR$45,'3. Modul A  – Rohmaterial'!$D$12:$D$45,Händlerzusammenfassung!$C$44,'3. Modul A  – Rohmaterial'!$I$12:$I$45,"tonnes")+(SUMIFS('3. Modul A  – Rohmaterial'!AR$12:AR$45,'3. Modul A  – Rohmaterial'!$D$12:$D$45,Händlerzusammenfassung!$C$44,'3. Modul A  – Rohmaterial'!$I$12:$I$45,"kg")/10^3)+(SUMIFS('3. Modul A  – Rohmaterial'!AR$12:AR$45,'3. Modul A  – Rohmaterial'!$D$12:$D$45,Händlerzusammenfassung!$C$44,'3. Modul A  – Rohmaterial'!$I$12:$I$45,"grams")/10^6)</f>
        <v>0</v>
      </c>
      <c r="G51" s="27">
        <f>SUMIFS('4. Modul B – Inhaltsstoffe'!$P$13:$P$1196,'4. Modul B – Inhaltsstoffe'!$D$13:$D$1196,Händlerzusammenfassung!$C$44,'4. Modul B – Inhaltsstoffe'!$M$13:$M$1196,Händlerzusammenfassung!$C51,'4. Modul B – Inhaltsstoffe'!$R$13:$R$1196,Händlerzusammenfassung!G6)+SUMIFS('3. Modul A  – Rohmaterial'!AS$12:AS$45,'3. Modul A  – Rohmaterial'!$D$12:$D$45,Händlerzusammenfassung!$C$44,'3. Modul A  – Rohmaterial'!$I$12:$I$45,"tonnes")+(SUMIFS('3. Modul A  – Rohmaterial'!AS$12:AS$45,'3. Modul A  – Rohmaterial'!$D$12:$D$45,Händlerzusammenfassung!$C$44,'3. Modul A  – Rohmaterial'!$I$12:$I$45,"kg")/10^3)+(SUMIFS('3. Modul A  – Rohmaterial'!AS$12:AS$45,'3. Modul A  – Rohmaterial'!$D$12:$D$45,Händlerzusammenfassung!$C$44,'3. Modul A  – Rohmaterial'!$I$12:$I$45,"grams")/10^6)</f>
        <v>0</v>
      </c>
      <c r="H51" s="27">
        <f>SUMIFS('4. Modul B – Inhaltsstoffe'!$P$13:$P$1196,'4. Modul B – Inhaltsstoffe'!$D$13:$D$1196,Händlerzusammenfassung!$C$44,'4. Modul B – Inhaltsstoffe'!$M$13:$M$1196,Händlerzusammenfassung!$C51,'4. Modul B – Inhaltsstoffe'!$R$13:$R$1196,Händlerzusammenfassung!H6)+SUMIFS('3. Modul A  – Rohmaterial'!AT$12:AT$45,'3. Modul A  – Rohmaterial'!$D$12:$D$45,Händlerzusammenfassung!$C$44,'3. Modul A  – Rohmaterial'!$I$12:$I$45,"tonnes")+(SUMIFS('3. Modul A  – Rohmaterial'!AT$12:AT$45,'3. Modul A  – Rohmaterial'!$D$12:$D$45,Händlerzusammenfassung!$C$44,'3. Modul A  – Rohmaterial'!$I$12:$I$45,"kg")/10^3)+(SUMIFS('3. Modul A  – Rohmaterial'!AT$12:AT$45,'3. Modul A  – Rohmaterial'!$D$12:$D$45,Händlerzusammenfassung!$C$44,'3. Modul A  – Rohmaterial'!$I$12:$I$45,"grams")/10^6)</f>
        <v>0</v>
      </c>
      <c r="I51" s="27">
        <f>SUMIFS('4. Modul B – Inhaltsstoffe'!$P$13:$P$1196,'4. Modul B – Inhaltsstoffe'!$D$13:$D$1196,Händlerzusammenfassung!$C$44,'4. Modul B – Inhaltsstoffe'!$M$13:$M$1196,Händlerzusammenfassung!$C51,'4. Modul B – Inhaltsstoffe'!$R$13:$R$1196,Händlerzusammenfassung!I6)+SUMIFS('3. Modul A  – Rohmaterial'!AU$12:AU$45,'3. Modul A  – Rohmaterial'!$D$12:$D$45,Händlerzusammenfassung!$C$44,'3. Modul A  – Rohmaterial'!$I$12:$I$45,"tonnes")+(SUMIFS('3. Modul A  – Rohmaterial'!AU$12:AU$45,'3. Modul A  – Rohmaterial'!$D$12:$D$45,Händlerzusammenfassung!$C$44,'3. Modul A  – Rohmaterial'!$I$12:$I$45,"kg")/10^3)+(SUMIFS('3. Modul A  – Rohmaterial'!AU$12:AU$45,'3. Modul A  – Rohmaterial'!$D$12:$D$45,Händlerzusammenfassung!$C$44,'3. Modul A  – Rohmaterial'!$I$12:$I$45,"grams")/10^6)</f>
        <v>0</v>
      </c>
      <c r="J51" s="27">
        <f>SUMIFS('4. Modul B – Inhaltsstoffe'!$P$13:$P$1196,'4. Modul B – Inhaltsstoffe'!$D$13:$D$1196,Händlerzusammenfassung!$C$44,'4. Modul B – Inhaltsstoffe'!$M$13:$M$1196,Händlerzusammenfassung!$C51,'4. Modul B – Inhaltsstoffe'!$R$13:$R$1196,Händlerzusammenfassung!J6)+SUMIFS('3. Modul A  – Rohmaterial'!AV$12:AV$45,'3. Modul A  – Rohmaterial'!$D$12:$D$45,Händlerzusammenfassung!$C$44,'3. Modul A  – Rohmaterial'!$I$12:$I$45,"tonnes")+(SUMIFS('3. Modul A  – Rohmaterial'!AV$12:AV$45,'3. Modul A  – Rohmaterial'!$D$12:$D$45,Händlerzusammenfassung!$C$44,'3. Modul A  – Rohmaterial'!$I$12:$I$45,"kg")/10^3)+(SUMIFS('3. Modul A  – Rohmaterial'!AV$12:AV$45,'3. Modul A  – Rohmaterial'!$D$12:$D$45,Händlerzusammenfassung!$C$44,'3. Modul A  – Rohmaterial'!$I$12:$I$45,"grams")/10^6)</f>
        <v>0</v>
      </c>
      <c r="L51" s="21"/>
    </row>
    <row r="52" spans="1:12" ht="15.75" customHeight="1">
      <c r="A52" s="21"/>
      <c r="C52" s="29" t="s">
        <v>32</v>
      </c>
      <c r="D52" s="30">
        <f t="shared" ref="D52:J52" si="4">SUM(D47:D51)</f>
        <v>0</v>
      </c>
      <c r="E52" s="30">
        <f t="shared" si="4"/>
        <v>0</v>
      </c>
      <c r="F52" s="30">
        <f t="shared" si="4"/>
        <v>0</v>
      </c>
      <c r="G52" s="30">
        <f t="shared" si="4"/>
        <v>0</v>
      </c>
      <c r="H52" s="30">
        <f t="shared" si="4"/>
        <v>0</v>
      </c>
      <c r="I52" s="30">
        <f t="shared" si="4"/>
        <v>0</v>
      </c>
      <c r="J52" s="30">
        <f t="shared" si="4"/>
        <v>0</v>
      </c>
      <c r="L52" s="21"/>
    </row>
    <row r="53" spans="1:12" ht="24" customHeight="1">
      <c r="A53" s="21"/>
      <c r="L53" s="21"/>
    </row>
    <row r="54" spans="1:12" ht="20.5" customHeight="1">
      <c r="A54" s="21"/>
      <c r="C54" s="31" t="s">
        <v>38</v>
      </c>
      <c r="L54" s="21"/>
    </row>
    <row r="55" spans="1:12" ht="15.75" customHeight="1">
      <c r="A55" s="21"/>
      <c r="L55" s="21"/>
    </row>
    <row r="56" spans="1:12" ht="15.75" customHeight="1">
      <c r="A56" s="21"/>
      <c r="C56" s="23" t="s">
        <v>27</v>
      </c>
      <c r="D56" s="24" t="s">
        <v>28</v>
      </c>
      <c r="E56" s="102" t="s">
        <v>130</v>
      </c>
      <c r="F56" s="102" t="s">
        <v>447</v>
      </c>
      <c r="G56" s="102" t="s">
        <v>448</v>
      </c>
      <c r="H56" s="102" t="s">
        <v>449</v>
      </c>
      <c r="I56" s="102" t="s">
        <v>450</v>
      </c>
      <c r="J56" s="102" t="s">
        <v>451</v>
      </c>
      <c r="L56" s="21"/>
    </row>
    <row r="57" spans="1:12" ht="15.75" customHeight="1">
      <c r="A57" s="21"/>
      <c r="C57" s="25" t="s">
        <v>29</v>
      </c>
      <c r="D57" s="26">
        <f>SUM(E57:J57)</f>
        <v>0</v>
      </c>
      <c r="E57" s="27">
        <f>SUMIFS('4. Modul B – Inhaltsstoffe'!$P$13:$P$1196,'4. Modul B – Inhaltsstoffe'!$D$13:$D$1196,Händlerzusammenfassung!$C$54,'4. Modul B – Inhaltsstoffe'!$M$13:$M$1196,Händlerzusammenfassung!$C57,'4. Modul B – Inhaltsstoffe'!$R$13:$R$1196,Händlerzusammenfassung!E6)+SUMIFS('3. Modul A  – Rohmaterial'!O$12:O$45,'3. Modul A  – Rohmaterial'!$D$12:$D$45,Händlerzusammenfassung!$C$54,'3. Modul A  – Rohmaterial'!$I$12:$I$45,"tonnes")+(SUMIFS('3. Modul A  – Rohmaterial'!O$12:O$45,'3. Modul A  – Rohmaterial'!$D$12:$D$45,Händlerzusammenfassung!$C$54,'3. Modul A  – Rohmaterial'!$I$12:$I$45,"kg")/10^3)+(SUMIFS('3. Modul A  – Rohmaterial'!O$12:O$45,'3. Modul A  – Rohmaterial'!$D$12:$D$45,Händlerzusammenfassung!$C$54,'3. Modul A  – Rohmaterial'!$I$12:$I$45,"grams")/10^6)</f>
        <v>0</v>
      </c>
      <c r="F57" s="27">
        <f>SUMIFS('4. Modul B – Inhaltsstoffe'!$P$13:$P$1196,'4. Modul B – Inhaltsstoffe'!$D$13:$D$1196,Händlerzusammenfassung!$C$54,'4. Modul B – Inhaltsstoffe'!$M$13:$M$1196,Händlerzusammenfassung!$C57,'4. Modul B – Inhaltsstoffe'!$R$13:$R$1196,Händlerzusammenfassung!F6)+SUMIFS('3. Modul A  – Rohmaterial'!P$12:P$45,'3. Modul A  – Rohmaterial'!$D$12:$D$45,Händlerzusammenfassung!$C$54,'3. Modul A  – Rohmaterial'!$I$12:$I$45,"tonnes")+(SUMIFS('3. Modul A  – Rohmaterial'!P$12:P$45,'3. Modul A  – Rohmaterial'!$D$12:$D$45,Händlerzusammenfassung!$C$54,'3. Modul A  – Rohmaterial'!$I$12:$I$45,"kg")/10^3)+(SUMIFS('3. Modul A  – Rohmaterial'!P$12:P$45,'3. Modul A  – Rohmaterial'!$D$12:$D$45,Händlerzusammenfassung!$C$54,'3. Modul A  – Rohmaterial'!$I$12:$I$45,"grams")/10^6)</f>
        <v>0</v>
      </c>
      <c r="G57" s="27">
        <f>SUMIFS('4. Modul B – Inhaltsstoffe'!$P$13:$P$1196,'4. Modul B – Inhaltsstoffe'!$D$13:$D$1196,Händlerzusammenfassung!$C$54,'4. Modul B – Inhaltsstoffe'!$M$13:$M$1196,Händlerzusammenfassung!$C57,'4. Modul B – Inhaltsstoffe'!$R$13:$R$1196,Händlerzusammenfassung!G6)+SUMIFS('3. Modul A  – Rohmaterial'!Q$12:Q$45,'3. Modul A  – Rohmaterial'!$D$12:$D$45,Händlerzusammenfassung!$C$54,'3. Modul A  – Rohmaterial'!$I$12:$I$45,"tonnes")+(SUMIFS('3. Modul A  – Rohmaterial'!Q$12:Q$45,'3. Modul A  – Rohmaterial'!$D$12:$D$45,Händlerzusammenfassung!$C$54,'3. Modul A  – Rohmaterial'!$I$12:$I$45,"kg")/10^3)+(SUMIFS('3. Modul A  – Rohmaterial'!Q$12:Q$45,'3. Modul A  – Rohmaterial'!$D$12:$D$45,Händlerzusammenfassung!$C$54,'3. Modul A  – Rohmaterial'!$I$12:$I$45,"grams")/10^6)</f>
        <v>0</v>
      </c>
      <c r="H57" s="27">
        <f>SUMIFS('4. Modul B – Inhaltsstoffe'!$P$13:$P$1196,'4. Modul B – Inhaltsstoffe'!$D$13:$D$1196,Händlerzusammenfassung!$C$54,'4. Modul B – Inhaltsstoffe'!$M$13:$M$1196,Händlerzusammenfassung!$C57,'4. Modul B – Inhaltsstoffe'!$R$13:$R$1196,Händlerzusammenfassung!H6)+SUMIFS('3. Modul A  – Rohmaterial'!R$12:R$45,'3. Modul A  – Rohmaterial'!$D$12:$D$45,Händlerzusammenfassung!$C$54,'3. Modul A  – Rohmaterial'!$I$12:$I$45,"tonnes")+(SUMIFS('3. Modul A  – Rohmaterial'!R$12:R$45,'3. Modul A  – Rohmaterial'!$D$12:$D$45,Händlerzusammenfassung!$C$54,'3. Modul A  – Rohmaterial'!$I$12:$I$45,"kg")/10^3)+(SUMIFS('3. Modul A  – Rohmaterial'!R$12:R$45,'3. Modul A  – Rohmaterial'!$D$12:$D$45,Händlerzusammenfassung!$C$54,'3. Modul A  – Rohmaterial'!$I$12:$I$45,"grams")/10^6)</f>
        <v>0</v>
      </c>
      <c r="I57" s="27">
        <f>SUMIFS('4. Modul B – Inhaltsstoffe'!$P$13:$P$1196,'4. Modul B – Inhaltsstoffe'!$D$13:$D$1196,Händlerzusammenfassung!$C$54,'4. Modul B – Inhaltsstoffe'!$M$13:$M$1196,Händlerzusammenfassung!$C57,'4. Modul B – Inhaltsstoffe'!$R$13:$R$1196,Händlerzusammenfassung!I6)+SUMIFS('3. Modul A  – Rohmaterial'!S$12:S$45,'3. Modul A  – Rohmaterial'!$D$12:$D$45,Händlerzusammenfassung!$C$54,'3. Modul A  – Rohmaterial'!$I$12:$I$45,"tonnes")+(SUMIFS('3. Modul A  – Rohmaterial'!S$12:S$45,'3. Modul A  – Rohmaterial'!$D$12:$D$45,Händlerzusammenfassung!$C$54,'3. Modul A  – Rohmaterial'!$I$12:$I$45,"kg")/10^3)+(SUMIFS('3. Modul A  – Rohmaterial'!S$12:S$45,'3. Modul A  – Rohmaterial'!$D$12:$D$45,Händlerzusammenfassung!$C$54,'3. Modul A  – Rohmaterial'!$I$12:$I$45,"grams")/10^6)</f>
        <v>0</v>
      </c>
      <c r="J57" s="27">
        <f>SUMIFS('4. Modul B – Inhaltsstoffe'!$P$13:$P$1196,'4. Modul B – Inhaltsstoffe'!$D$13:$D$1196,Händlerzusammenfassung!$C$54,'4. Modul B – Inhaltsstoffe'!$M$13:$M$1196,Händlerzusammenfassung!$C57,'4. Modul B – Inhaltsstoffe'!$R$13:$R$1196,Händlerzusammenfassung!J6)+SUMIFS('3. Modul A  – Rohmaterial'!T$12:T$45,'3. Modul A  – Rohmaterial'!$D$12:$D$45,Händlerzusammenfassung!$C$54,'3. Modul A  – Rohmaterial'!$I$12:$I$45,"tonnes")+(SUMIFS('3. Modul A  – Rohmaterial'!T$12:T$45,'3. Modul A  – Rohmaterial'!$D$12:$D$45,Händlerzusammenfassung!$C$54,'3. Modul A  – Rohmaterial'!$I$12:$I$45,"kg")/10^3)+(SUMIFS('3. Modul A  – Rohmaterial'!T$12:T$45,'3. Modul A  – Rohmaterial'!$D$12:$D$45,Händlerzusammenfassung!$C$54,'3. Modul A  – Rohmaterial'!$I$12:$I$45,"grams")/10^6)</f>
        <v>0</v>
      </c>
      <c r="L57" s="21"/>
    </row>
    <row r="58" spans="1:12" ht="15.75" customHeight="1">
      <c r="A58" s="21"/>
      <c r="C58" s="28" t="s">
        <v>30</v>
      </c>
      <c r="D58" s="26">
        <f>SUM(E58:J58)</f>
        <v>0</v>
      </c>
      <c r="E58" s="27">
        <f>SUMIFS('4. Modul B – Inhaltsstoffe'!$P$13:$P$1196,'4. Modul B – Inhaltsstoffe'!$D$13:$D$1196,Händlerzusammenfassung!$C$54,'4. Modul B – Inhaltsstoffe'!$M$13:$M$1196,Händlerzusammenfassung!$C58,'4. Modul B – Inhaltsstoffe'!$R$13:$R$1196,Händlerzusammenfassung!E6)+SUMIFS('3. Modul A  – Rohmaterial'!V$12:V$45,'3. Modul A  – Rohmaterial'!$D$12:$D$45,Händlerzusammenfassung!$C$54,'3. Modul A  – Rohmaterial'!$I$12:$I$45,"tonnes")+(SUMIFS('3. Modul A  – Rohmaterial'!V$12:V$45,'3. Modul A  – Rohmaterial'!$D$12:$D$45,Händlerzusammenfassung!$C$54,'3. Modul A  – Rohmaterial'!$I$12:$I$45,"kg")/10^3)+(SUMIFS('3. Modul A  – Rohmaterial'!V$12:V$45,'3. Modul A  – Rohmaterial'!$D$12:$D$45,Händlerzusammenfassung!$C$54,'3. Modul A  – Rohmaterial'!$I$12:$I$45,"grams")/10^6)</f>
        <v>0</v>
      </c>
      <c r="F58" s="27">
        <f>SUMIFS('4. Modul B – Inhaltsstoffe'!$P$13:$P$1196,'4. Modul B – Inhaltsstoffe'!$D$13:$D$1196,Händlerzusammenfassung!$C$54,'4. Modul B – Inhaltsstoffe'!$M$13:$M$1196,Händlerzusammenfassung!$C58,'4. Modul B – Inhaltsstoffe'!$R$13:$R$1196,Händlerzusammenfassung!F6)+SUMIFS('3. Modul A  – Rohmaterial'!W$12:W$45,'3. Modul A  – Rohmaterial'!$D$12:$D$45,Händlerzusammenfassung!$C$54,'3. Modul A  – Rohmaterial'!$I$12:$I$45,"tonnes")+(SUMIFS('3. Modul A  – Rohmaterial'!W$12:W$45,'3. Modul A  – Rohmaterial'!$D$12:$D$45,Händlerzusammenfassung!$C$54,'3. Modul A  – Rohmaterial'!$I$12:$I$45,"kg")/10^3)+(SUMIFS('3. Modul A  – Rohmaterial'!W$12:W$45,'3. Modul A  – Rohmaterial'!$D$12:$D$45,Händlerzusammenfassung!$C$54,'3. Modul A  – Rohmaterial'!$I$12:$I$45,"grams")/10^6)</f>
        <v>0</v>
      </c>
      <c r="G58" s="27">
        <f>SUMIFS('4. Modul B – Inhaltsstoffe'!$P$13:$P$1196,'4. Modul B – Inhaltsstoffe'!$D$13:$D$1196,Händlerzusammenfassung!$C$54,'4. Modul B – Inhaltsstoffe'!$M$13:$M$1196,Händlerzusammenfassung!$C58,'4. Modul B – Inhaltsstoffe'!$R$13:$R$1196,Händlerzusammenfassung!G6)+SUMIFS('3. Modul A  – Rohmaterial'!X$12:X$45,'3. Modul A  – Rohmaterial'!$D$12:$D$45,Händlerzusammenfassung!$C$54,'3. Modul A  – Rohmaterial'!$I$12:$I$45,"tonnes")+(SUMIFS('3. Modul A  – Rohmaterial'!X$12:X$45,'3. Modul A  – Rohmaterial'!$D$12:$D$45,Händlerzusammenfassung!$C$54,'3. Modul A  – Rohmaterial'!$I$12:$I$45,"kg")/10^3)+(SUMIFS('3. Modul A  – Rohmaterial'!X$12:X$45,'3. Modul A  – Rohmaterial'!$D$12:$D$45,Händlerzusammenfassung!$C$54,'3. Modul A  – Rohmaterial'!$I$12:$I$45,"grams")/10^6)</f>
        <v>0</v>
      </c>
      <c r="H58" s="27">
        <f>SUMIFS('4. Modul B – Inhaltsstoffe'!$P$13:$P$1196,'4. Modul B – Inhaltsstoffe'!$D$13:$D$1196,Händlerzusammenfassung!$C$54,'4. Modul B – Inhaltsstoffe'!$M$13:$M$1196,Händlerzusammenfassung!$C58,'4. Modul B – Inhaltsstoffe'!$R$13:$R$1196,Händlerzusammenfassung!H6)+SUMIFS('3. Modul A  – Rohmaterial'!Y$12:Y$45,'3. Modul A  – Rohmaterial'!$D$12:$D$45,Händlerzusammenfassung!$C$54,'3. Modul A  – Rohmaterial'!$I$12:$I$45,"tonnes")+(SUMIFS('3. Modul A  – Rohmaterial'!Y$12:Y$45,'3. Modul A  – Rohmaterial'!$D$12:$D$45,Händlerzusammenfassung!$C$54,'3. Modul A  – Rohmaterial'!$I$12:$I$45,"kg")/10^3)+(SUMIFS('3. Modul A  – Rohmaterial'!Y$12:Y$45,'3. Modul A  – Rohmaterial'!$D$12:$D$45,Händlerzusammenfassung!$C$54,'3. Modul A  – Rohmaterial'!$I$12:$I$45,"grams")/10^6)</f>
        <v>0</v>
      </c>
      <c r="I58" s="27">
        <f>SUMIFS('4. Modul B – Inhaltsstoffe'!$P$13:$P$1196,'4. Modul B – Inhaltsstoffe'!$D$13:$D$1196,Händlerzusammenfassung!$C$54,'4. Modul B – Inhaltsstoffe'!$M$13:$M$1196,Händlerzusammenfassung!$C58,'4. Modul B – Inhaltsstoffe'!$R$13:$R$1196,Händlerzusammenfassung!I6)+SUMIFS('3. Modul A  – Rohmaterial'!Z$12:Z$45,'3. Modul A  – Rohmaterial'!$D$12:$D$45,Händlerzusammenfassung!$C$54,'3. Modul A  – Rohmaterial'!$I$12:$I$45,"tonnes")+(SUMIFS('3. Modul A  – Rohmaterial'!Z$12:Z$45,'3. Modul A  – Rohmaterial'!$D$12:$D$45,Händlerzusammenfassung!$C$54,'3. Modul A  – Rohmaterial'!$I$12:$I$45,"kg")/10^3)+(SUMIFS('3. Modul A  – Rohmaterial'!Z$12:Z$45,'3. Modul A  – Rohmaterial'!$D$12:$D$45,Händlerzusammenfassung!$C$54,'3. Modul A  – Rohmaterial'!$I$12:$I$45,"grams")/10^6)</f>
        <v>0</v>
      </c>
      <c r="J58" s="27">
        <f>SUMIFS('4. Modul B – Inhaltsstoffe'!$P$13:$P$1196,'4. Modul B – Inhaltsstoffe'!$D$13:$D$1196,Händlerzusammenfassung!$C$54,'4. Modul B – Inhaltsstoffe'!$M$13:$M$1196,Händlerzusammenfassung!$C58,'4. Modul B – Inhaltsstoffe'!$R$13:$R$1196,Händlerzusammenfassung!J6)+SUMIFS('3. Modul A  – Rohmaterial'!AA$12:AA$45,'3. Modul A  – Rohmaterial'!$D$12:$D$45,Händlerzusammenfassung!$C$54,'3. Modul A  – Rohmaterial'!$I$12:$I$45,"tonnes")+(SUMIFS('3. Modul A  – Rohmaterial'!AA$12:AA$45,'3. Modul A  – Rohmaterial'!$D$12:$D$45,Händlerzusammenfassung!$C$54,'3. Modul A  – Rohmaterial'!$I$12:$I$45,"kg")/10^3)+(SUMIFS('3. Modul A  – Rohmaterial'!AA$12:AA$45,'3. Modul A  – Rohmaterial'!$D$12:$D$45,Händlerzusammenfassung!$C$54,'3. Modul A  – Rohmaterial'!$I$12:$I$45,"grams")/10^6)</f>
        <v>0</v>
      </c>
      <c r="L58" s="21"/>
    </row>
    <row r="59" spans="1:12" ht="15.75" customHeight="1">
      <c r="A59" s="21"/>
      <c r="C59" s="28" t="s">
        <v>31</v>
      </c>
      <c r="D59" s="26">
        <f>SUM(E59:J59)</f>
        <v>0</v>
      </c>
      <c r="E59" s="27">
        <f>SUMIFS('4. Modul B – Inhaltsstoffe'!$P$13:$P$1196,'4. Modul B – Inhaltsstoffe'!$D$13:$D$1196,Händlerzusammenfassung!$C$54,'4. Modul B – Inhaltsstoffe'!$M$13:$M$1196,Händlerzusammenfassung!$C59,'4. Modul B – Inhaltsstoffe'!$R$13:$R$1196,Händlerzusammenfassung!E6)+SUMIFS('3. Modul A  – Rohmaterial'!AC$12:AC$45,'3. Modul A  – Rohmaterial'!$D$12:$D$45,Händlerzusammenfassung!$C$54,'3. Modul A  – Rohmaterial'!$I$12:$I$45,"tonnes")+(SUMIFS('3. Modul A  – Rohmaterial'!AC$12:AC$45,'3. Modul A  – Rohmaterial'!$D$12:$D$45,Händlerzusammenfassung!$C$54,'3. Modul A  – Rohmaterial'!$I$12:$I$45,"kg")/10^3)+(SUMIFS('3. Modul A  – Rohmaterial'!AC$12:AC$45,'3. Modul A  – Rohmaterial'!$D$12:$D$45,Händlerzusammenfassung!$C$54,'3. Modul A  – Rohmaterial'!$I$12:$I$45,"grams")/10^6)</f>
        <v>0</v>
      </c>
      <c r="F59" s="27">
        <f>SUMIFS('4. Modul B – Inhaltsstoffe'!$P$13:$P$1196,'4. Modul B – Inhaltsstoffe'!$D$13:$D$1196,Händlerzusammenfassung!$C$54,'4. Modul B – Inhaltsstoffe'!$M$13:$M$1196,Händlerzusammenfassung!$C59,'4. Modul B – Inhaltsstoffe'!$R$13:$R$1196,Händlerzusammenfassung!F6)+SUMIFS('3. Modul A  – Rohmaterial'!AD$12:AD$45,'3. Modul A  – Rohmaterial'!$D$12:$D$45,Händlerzusammenfassung!$C$54,'3. Modul A  – Rohmaterial'!$I$12:$I$45,"tonnes")+(SUMIFS('3. Modul A  – Rohmaterial'!AD$12:AD$45,'3. Modul A  – Rohmaterial'!$D$12:$D$45,Händlerzusammenfassung!$C$54,'3. Modul A  – Rohmaterial'!$I$12:$I$45,"kg")/10^3)+(SUMIFS('3. Modul A  – Rohmaterial'!AD$12:AD$45,'3. Modul A  – Rohmaterial'!$D$12:$D$45,Händlerzusammenfassung!$C$54,'3. Modul A  – Rohmaterial'!$I$12:$I$45,"grams")/10^6)</f>
        <v>0</v>
      </c>
      <c r="G59" s="27">
        <f>SUMIFS('4. Modul B – Inhaltsstoffe'!$P$13:$P$1196,'4. Modul B – Inhaltsstoffe'!$D$13:$D$1196,Händlerzusammenfassung!$C$54,'4. Modul B – Inhaltsstoffe'!$M$13:$M$1196,Händlerzusammenfassung!$C59,'4. Modul B – Inhaltsstoffe'!$R$13:$R$1196,Händlerzusammenfassung!G6)+SUMIFS('3. Modul A  – Rohmaterial'!AE$12:AE$45,'3. Modul A  – Rohmaterial'!$D$12:$D$45,Händlerzusammenfassung!$C$54,'3. Modul A  – Rohmaterial'!$I$12:$I$45,"tonnes")+(SUMIFS('3. Modul A  – Rohmaterial'!AE$12:AE$45,'3. Modul A  – Rohmaterial'!$D$12:$D$45,Händlerzusammenfassung!$C$54,'3. Modul A  – Rohmaterial'!$I$12:$I$45,"kg")/10^3)+(SUMIFS('3. Modul A  – Rohmaterial'!AE$12:AE$45,'3. Modul A  – Rohmaterial'!$D$12:$D$45,Händlerzusammenfassung!$C$54,'3. Modul A  – Rohmaterial'!$I$12:$I$45,"grams")/10^6)</f>
        <v>0</v>
      </c>
      <c r="H59" s="27">
        <f>SUMIFS('4. Modul B – Inhaltsstoffe'!$P$13:$P$1196,'4. Modul B – Inhaltsstoffe'!$D$13:$D$1196,Händlerzusammenfassung!$C$54,'4. Modul B – Inhaltsstoffe'!$M$13:$M$1196,Händlerzusammenfassung!$C59,'4. Modul B – Inhaltsstoffe'!$R$13:$R$1196,Händlerzusammenfassung!H6)+SUMIFS('3. Modul A  – Rohmaterial'!AF$12:AF$45,'3. Modul A  – Rohmaterial'!$D$12:$D$45,Händlerzusammenfassung!$C$54,'3. Modul A  – Rohmaterial'!$I$12:$I$45,"tonnes")+(SUMIFS('3. Modul A  – Rohmaterial'!AF$12:AF$45,'3. Modul A  – Rohmaterial'!$D$12:$D$45,Händlerzusammenfassung!$C$54,'3. Modul A  – Rohmaterial'!$I$12:$I$45,"kg")/10^3)+(SUMIFS('3. Modul A  – Rohmaterial'!AF$12:AF$45,'3. Modul A  – Rohmaterial'!$D$12:$D$45,Händlerzusammenfassung!$C$54,'3. Modul A  – Rohmaterial'!$I$12:$I$45,"grams")/10^6)</f>
        <v>0</v>
      </c>
      <c r="I59" s="27">
        <f>SUMIFS('4. Modul B – Inhaltsstoffe'!$P$13:$P$1196,'4. Modul B – Inhaltsstoffe'!$D$13:$D$1196,Händlerzusammenfassung!$C$54,'4. Modul B – Inhaltsstoffe'!$M$13:$M$1196,Händlerzusammenfassung!$C59,'4. Modul B – Inhaltsstoffe'!$R$13:$R$1196,Händlerzusammenfassung!I6)+SUMIFS('3. Modul A  – Rohmaterial'!AG$12:AG$45,'3. Modul A  – Rohmaterial'!$D$12:$D$45,Händlerzusammenfassung!$C$54,'3. Modul A  – Rohmaterial'!$I$12:$I$45,"tonnes")+(SUMIFS('3. Modul A  – Rohmaterial'!AG$12:AG$45,'3. Modul A  – Rohmaterial'!$D$12:$D$45,Händlerzusammenfassung!$C$54,'3. Modul A  – Rohmaterial'!$I$12:$I$45,"kg")/10^3)+(SUMIFS('3. Modul A  – Rohmaterial'!AG$12:AG$45,'3. Modul A  – Rohmaterial'!$D$12:$D$45,Händlerzusammenfassung!$C$54,'3. Modul A  – Rohmaterial'!$I$12:$I$45,"grams")/10^6)</f>
        <v>0</v>
      </c>
      <c r="J59" s="27">
        <f>SUMIFS('4. Modul B – Inhaltsstoffe'!$P$13:$P$1196,'4. Modul B – Inhaltsstoffe'!$D$13:$D$1196,Händlerzusammenfassung!$C$54,'4. Modul B – Inhaltsstoffe'!$M$13:$M$1196,Händlerzusammenfassung!$C59,'4. Modul B – Inhaltsstoffe'!$R$13:$R$1196,Händlerzusammenfassung!J6)+SUMIFS('3. Modul A  – Rohmaterial'!AH$12:AH$45,'3. Modul A  – Rohmaterial'!$D$12:$D$45,Händlerzusammenfassung!$C$54,'3. Modul A  – Rohmaterial'!$I$12:$I$45,"tonnes")+(SUMIFS('3. Modul A  – Rohmaterial'!AH$12:AH$45,'3. Modul A  – Rohmaterial'!$D$12:$D$45,Händlerzusammenfassung!$C$54,'3. Modul A  – Rohmaterial'!$I$12:$I$45,"kg")/10^3)+(SUMIFS('3. Modul A  – Rohmaterial'!AH$12:AH$45,'3. Modul A  – Rohmaterial'!$D$12:$D$45,Händlerzusammenfassung!$C$54,'3. Modul A  – Rohmaterial'!$I$12:$I$45,"grams")/10^6)</f>
        <v>0</v>
      </c>
      <c r="L59" s="21"/>
    </row>
    <row r="60" spans="1:12" ht="15.75" customHeight="1">
      <c r="A60" s="21"/>
      <c r="C60" s="28" t="s">
        <v>475</v>
      </c>
      <c r="D60" s="26">
        <f>SUM(E60:J60)</f>
        <v>0</v>
      </c>
      <c r="E60" s="27">
        <f>SUMIFS('4. Modul B – Inhaltsstoffe'!$P$13:$P$1196,'4. Modul B – Inhaltsstoffe'!$D$13:$D$1196,Händlerzusammenfassung!$C$54,'4. Modul B – Inhaltsstoffe'!$M$13:$M$1196,Händlerzusammenfassung!$C60,'4. Modul B – Inhaltsstoffe'!$R$13:$R$1196,Händlerzusammenfassung!E6)+SUMIFS('3. Modul A  – Rohmaterial'!AJ$12:AJ$45,'3. Modul A  – Rohmaterial'!$D$12:$D$45,Händlerzusammenfassung!$C$54,'3. Modul A  – Rohmaterial'!$I$12:$I$45,"tonnes")+(SUMIFS('3. Modul A  – Rohmaterial'!AJ$12:AJ$45,'3. Modul A  – Rohmaterial'!$D$12:$D$45,Händlerzusammenfassung!$C$54,'3. Modul A  – Rohmaterial'!$I$12:$I$45,"kg")/10^3)+(SUMIFS('3. Modul A  – Rohmaterial'!AJ$12:AJ$45,'3. Modul A  – Rohmaterial'!$D$12:$D$45,Händlerzusammenfassung!$C$54,'3. Modul A  – Rohmaterial'!$I$12:$I$45,"grams")/10^6)</f>
        <v>0</v>
      </c>
      <c r="F60" s="27">
        <f>SUMIFS('4. Modul B – Inhaltsstoffe'!$P$13:$P$1196,'4. Modul B – Inhaltsstoffe'!$D$13:$D$1196,Händlerzusammenfassung!$C$54,'4. Modul B – Inhaltsstoffe'!$M$13:$M$1196,Händlerzusammenfassung!$C60,'4. Modul B – Inhaltsstoffe'!$R$13:$R$1196,Händlerzusammenfassung!F6)+SUMIFS('3. Modul A  – Rohmaterial'!AK$12:AK$45,'3. Modul A  – Rohmaterial'!$D$12:$D$45,Händlerzusammenfassung!$C$54,'3. Modul A  – Rohmaterial'!$I$12:$I$45,"tonnes")+(SUMIFS('3. Modul A  – Rohmaterial'!AK$12:AK$45,'3. Modul A  – Rohmaterial'!$D$12:$D$45,Händlerzusammenfassung!$C$54,'3. Modul A  – Rohmaterial'!$I$12:$I$45,"kg")/10^3)+(SUMIFS('3. Modul A  – Rohmaterial'!AK$12:AK$45,'3. Modul A  – Rohmaterial'!$D$12:$D$45,Händlerzusammenfassung!$C$54,'3. Modul A  – Rohmaterial'!$I$12:$I$45,"grams")/10^6)</f>
        <v>0</v>
      </c>
      <c r="G60" s="27">
        <f>SUMIFS('4. Modul B – Inhaltsstoffe'!$P$13:$P$1196,'4. Modul B – Inhaltsstoffe'!$D$13:$D$1196,Händlerzusammenfassung!$C$54,'4. Modul B – Inhaltsstoffe'!$M$13:$M$1196,Händlerzusammenfassung!$C60,'4. Modul B – Inhaltsstoffe'!$R$13:$R$1196,Händlerzusammenfassung!G6)+SUMIFS('3. Modul A  – Rohmaterial'!AL$12:AL$45,'3. Modul A  – Rohmaterial'!$D$12:$D$45,Händlerzusammenfassung!$C$54,'3. Modul A  – Rohmaterial'!$I$12:$I$45,"tonnes")+(SUMIFS('3. Modul A  – Rohmaterial'!AL$12:AL$45,'3. Modul A  – Rohmaterial'!$D$12:$D$45,Händlerzusammenfassung!$C$54,'3. Modul A  – Rohmaterial'!$I$12:$I$45,"kg")/10^3)+(SUMIFS('3. Modul A  – Rohmaterial'!AL$12:AL$45,'3. Modul A  – Rohmaterial'!$D$12:$D$45,Händlerzusammenfassung!$C$54,'3. Modul A  – Rohmaterial'!$I$12:$I$45,"grams")/10^6)</f>
        <v>0</v>
      </c>
      <c r="H60" s="27">
        <f>SUMIFS('4. Modul B – Inhaltsstoffe'!$P$13:$P$1196,'4. Modul B – Inhaltsstoffe'!$D$13:$D$1196,Händlerzusammenfassung!$C$54,'4. Modul B – Inhaltsstoffe'!$M$13:$M$1196,Händlerzusammenfassung!$C60,'4. Modul B – Inhaltsstoffe'!$R$13:$R$1196,Händlerzusammenfassung!H6)+SUMIFS('3. Modul A  – Rohmaterial'!AM$12:AM$45,'3. Modul A  – Rohmaterial'!$D$12:$D$45,Händlerzusammenfassung!$C$54,'3. Modul A  – Rohmaterial'!$I$12:$I$45,"tonnes")+(SUMIFS('3. Modul A  – Rohmaterial'!AM$12:AM$45,'3. Modul A  – Rohmaterial'!$D$12:$D$45,Händlerzusammenfassung!$C$54,'3. Modul A  – Rohmaterial'!$I$12:$I$45,"kg")/10^3)+(SUMIFS('3. Modul A  – Rohmaterial'!AM$12:AM$45,'3. Modul A  – Rohmaterial'!$D$12:$D$45,Händlerzusammenfassung!$C$54,'3. Modul A  – Rohmaterial'!$I$12:$I$45,"grams")/10^6)</f>
        <v>0</v>
      </c>
      <c r="I60" s="27">
        <f>SUMIFS('4. Modul B – Inhaltsstoffe'!$P$13:$P$1196,'4. Modul B – Inhaltsstoffe'!$D$13:$D$1196,Händlerzusammenfassung!$C$54,'4. Modul B – Inhaltsstoffe'!$M$13:$M$1196,Händlerzusammenfassung!$C60,'4. Modul B – Inhaltsstoffe'!$R$13:$R$1196,Händlerzusammenfassung!I6)+SUMIFS('3. Modul A  – Rohmaterial'!AN$12:AN$45,'3. Modul A  – Rohmaterial'!$D$12:$D$45,Händlerzusammenfassung!$C$54,'3. Modul A  – Rohmaterial'!$I$12:$I$45,"tonnes")+(SUMIFS('3. Modul A  – Rohmaterial'!AN$12:AN$45,'3. Modul A  – Rohmaterial'!$D$12:$D$45,Händlerzusammenfassung!$C$54,'3. Modul A  – Rohmaterial'!$I$12:$I$45,"kg")/10^3)+(SUMIFS('3. Modul A  – Rohmaterial'!AN$12:AN$45,'3. Modul A  – Rohmaterial'!$D$12:$D$45,Händlerzusammenfassung!$C$54,'3. Modul A  – Rohmaterial'!$I$12:$I$45,"grams")/10^6)</f>
        <v>0</v>
      </c>
      <c r="J60" s="27">
        <f>SUMIFS('4. Modul B – Inhaltsstoffe'!$P$13:$P$1196,'4. Modul B – Inhaltsstoffe'!$D$13:$D$1196,Händlerzusammenfassung!$C$54,'4. Modul B – Inhaltsstoffe'!$M$13:$M$1196,Händlerzusammenfassung!$C60,'4. Modul B – Inhaltsstoffe'!$R$13:$R$1196,Händlerzusammenfassung!J6)+SUMIFS('3. Modul A  – Rohmaterial'!AO$12:AO$45,'3. Modul A  – Rohmaterial'!$D$12:$D$45,Händlerzusammenfassung!$C$54,'3. Modul A  – Rohmaterial'!$I$12:$I$45,"tonnes")+(SUMIFS('3. Modul A  – Rohmaterial'!AO$12:AO$45,'3. Modul A  – Rohmaterial'!$D$12:$D$45,Händlerzusammenfassung!$C$54,'3. Modul A  – Rohmaterial'!$I$12:$I$45,"kg")/10^3)+(SUMIFS('3. Modul A  – Rohmaterial'!AO$12:AO$45,'3. Modul A  – Rohmaterial'!$D$12:$D$45,Händlerzusammenfassung!$C$54,'3. Modul A  – Rohmaterial'!$I$12:$I$45,"grams")/10^6)</f>
        <v>0</v>
      </c>
      <c r="L60" s="21"/>
    </row>
    <row r="61" spans="1:12" ht="15.75" customHeight="1">
      <c r="A61" s="21"/>
      <c r="C61" s="28" t="s">
        <v>476</v>
      </c>
      <c r="D61" s="26">
        <f>SUM(E61:J61)</f>
        <v>0</v>
      </c>
      <c r="E61" s="27">
        <f>SUMIFS('4. Modul B – Inhaltsstoffe'!$P$13:$P$1196,'4. Modul B – Inhaltsstoffe'!$D$13:$D$1196,Händlerzusammenfassung!$C$54,'4. Modul B – Inhaltsstoffe'!$M$13:$M$1196,Händlerzusammenfassung!$C61,'4. Modul B – Inhaltsstoffe'!$R$13:$R$1196,Händlerzusammenfassung!E6)+SUMIFS('3. Modul A  – Rohmaterial'!AQ$12:AQ$45,'3. Modul A  – Rohmaterial'!$D$12:$D$45,Händlerzusammenfassung!$C$54,'3. Modul A  – Rohmaterial'!$I$12:$I$45,"tonnes")+(SUMIFS('3. Modul A  – Rohmaterial'!AQ$12:AQ$45,'3. Modul A  – Rohmaterial'!$D$12:$D$45,Händlerzusammenfassung!$C$54,'3. Modul A  – Rohmaterial'!$I$12:$I$45,"kg")/10^3)+(SUMIFS('3. Modul A  – Rohmaterial'!AQ$12:AQ$45,'3. Modul A  – Rohmaterial'!$D$12:$D$45,Händlerzusammenfassung!$C$54,'3. Modul A  – Rohmaterial'!$I$12:$I$45,"grams")/10^6)</f>
        <v>0</v>
      </c>
      <c r="F61" s="27">
        <f>SUMIFS('4. Modul B – Inhaltsstoffe'!$P$13:$P$1196,'4. Modul B – Inhaltsstoffe'!$D$13:$D$1196,Händlerzusammenfassung!$C$54,'4. Modul B – Inhaltsstoffe'!$M$13:$M$1196,Händlerzusammenfassung!$C61,'4. Modul B – Inhaltsstoffe'!$R$13:$R$1196,Händlerzusammenfassung!F6)+SUMIFS('3. Modul A  – Rohmaterial'!AR$12:AR$45,'3. Modul A  – Rohmaterial'!$D$12:$D$45,Händlerzusammenfassung!$C$54,'3. Modul A  – Rohmaterial'!$I$12:$I$45,"tonnes")+(SUMIFS('3. Modul A  – Rohmaterial'!AR$12:AR$45,'3. Modul A  – Rohmaterial'!$D$12:$D$45,Händlerzusammenfassung!$C$54,'3. Modul A  – Rohmaterial'!$I$12:$I$45,"kg")/10^3)+(SUMIFS('3. Modul A  – Rohmaterial'!AR$12:AR$45,'3. Modul A  – Rohmaterial'!$D$12:$D$45,Händlerzusammenfassung!$C$54,'3. Modul A  – Rohmaterial'!$I$12:$I$45,"grams")/10^6)</f>
        <v>0</v>
      </c>
      <c r="G61" s="27">
        <f>SUMIFS('4. Modul B – Inhaltsstoffe'!$P$13:$P$1196,'4. Modul B – Inhaltsstoffe'!$D$13:$D$1196,Händlerzusammenfassung!$C$54,'4. Modul B – Inhaltsstoffe'!$M$13:$M$1196,Händlerzusammenfassung!$C61,'4. Modul B – Inhaltsstoffe'!$R$13:$R$1196,Händlerzusammenfassung!G6)+SUMIFS('3. Modul A  – Rohmaterial'!AS$12:AS$45,'3. Modul A  – Rohmaterial'!$D$12:$D$45,Händlerzusammenfassung!$C$54,'3. Modul A  – Rohmaterial'!$I$12:$I$45,"tonnes")+(SUMIFS('3. Modul A  – Rohmaterial'!AS$12:AS$45,'3. Modul A  – Rohmaterial'!$D$12:$D$45,Händlerzusammenfassung!$C$54,'3. Modul A  – Rohmaterial'!$I$12:$I$45,"kg")/10^3)+(SUMIFS('3. Modul A  – Rohmaterial'!AS$12:AS$45,'3. Modul A  – Rohmaterial'!$D$12:$D$45,Händlerzusammenfassung!$C$54,'3. Modul A  – Rohmaterial'!$I$12:$I$45,"grams")/10^6)</f>
        <v>0</v>
      </c>
      <c r="H61" s="27">
        <f>SUMIFS('4. Modul B – Inhaltsstoffe'!$P$13:$P$1196,'4. Modul B – Inhaltsstoffe'!$D$13:$D$1196,Händlerzusammenfassung!$C$54,'4. Modul B – Inhaltsstoffe'!$M$13:$M$1196,Händlerzusammenfassung!$C61,'4. Modul B – Inhaltsstoffe'!$R$13:$R$1196,Händlerzusammenfassung!H6)+SUMIFS('3. Modul A  – Rohmaterial'!AT$12:AT$45,'3. Modul A  – Rohmaterial'!$D$12:$D$45,Händlerzusammenfassung!$C$54,'3. Modul A  – Rohmaterial'!$I$12:$I$45,"tonnes")+(SUMIFS('3. Modul A  – Rohmaterial'!AT$12:AT$45,'3. Modul A  – Rohmaterial'!$D$12:$D$45,Händlerzusammenfassung!$C$54,'3. Modul A  – Rohmaterial'!$I$12:$I$45,"kg")/10^3)+(SUMIFS('3. Modul A  – Rohmaterial'!AT$12:AT$45,'3. Modul A  – Rohmaterial'!$D$12:$D$45,Händlerzusammenfassung!$C$54,'3. Modul A  – Rohmaterial'!$I$12:$I$45,"grams")/10^6)</f>
        <v>0</v>
      </c>
      <c r="I61" s="27">
        <f>SUMIFS('4. Modul B – Inhaltsstoffe'!$P$13:$P$1196,'4. Modul B – Inhaltsstoffe'!$D$13:$D$1196,Händlerzusammenfassung!$C$54,'4. Modul B – Inhaltsstoffe'!$M$13:$M$1196,Händlerzusammenfassung!$C61,'4. Modul B – Inhaltsstoffe'!$R$13:$R$1196,Händlerzusammenfassung!I6)+SUMIFS('3. Modul A  – Rohmaterial'!AU$12:AU$45,'3. Modul A  – Rohmaterial'!$D$12:$D$45,Händlerzusammenfassung!$C$54,'3. Modul A  – Rohmaterial'!$I$12:$I$45,"tonnes")+(SUMIFS('3. Modul A  – Rohmaterial'!AU$12:AU$45,'3. Modul A  – Rohmaterial'!$D$12:$D$45,Händlerzusammenfassung!$C$54,'3. Modul A  – Rohmaterial'!$I$12:$I$45,"kg")/10^3)+(SUMIFS('3. Modul A  – Rohmaterial'!AU$12:AU$45,'3. Modul A  – Rohmaterial'!$D$12:$D$45,Händlerzusammenfassung!$C$54,'3. Modul A  – Rohmaterial'!$I$12:$I$45,"grams")/10^6)</f>
        <v>0</v>
      </c>
      <c r="J61" s="27">
        <f>SUMIFS('4. Modul B – Inhaltsstoffe'!$P$13:$P$1196,'4. Modul B – Inhaltsstoffe'!$D$13:$D$1196,Händlerzusammenfassung!$C$54,'4. Modul B – Inhaltsstoffe'!$M$13:$M$1196,Händlerzusammenfassung!$C61,'4. Modul B – Inhaltsstoffe'!$R$13:$R$1196,Händlerzusammenfassung!J6)+SUMIFS('3. Modul A  – Rohmaterial'!AV$12:AV$45,'3. Modul A  – Rohmaterial'!$D$12:$D$45,Händlerzusammenfassung!$C$54,'3. Modul A  – Rohmaterial'!$I$12:$I$45,"tonnes")+(SUMIFS('3. Modul A  – Rohmaterial'!AV$12:AV$45,'3. Modul A  – Rohmaterial'!$D$12:$D$45,Händlerzusammenfassung!$C$54,'3. Modul A  – Rohmaterial'!$I$12:$I$45,"kg")/10^3)+(SUMIFS('3. Modul A  – Rohmaterial'!AV$12:AV$45,'3. Modul A  – Rohmaterial'!$D$12:$D$45,Händlerzusammenfassung!$C$54,'3. Modul A  – Rohmaterial'!$I$12:$I$45,"grams")/10^6)</f>
        <v>0</v>
      </c>
      <c r="L61" s="21"/>
    </row>
    <row r="62" spans="1:12" ht="15.75" customHeight="1">
      <c r="A62" s="21"/>
      <c r="C62" s="29" t="s">
        <v>32</v>
      </c>
      <c r="D62" s="30">
        <f t="shared" ref="D62:J62" si="5">SUM(D57:D61)</f>
        <v>0</v>
      </c>
      <c r="E62" s="30">
        <f t="shared" si="5"/>
        <v>0</v>
      </c>
      <c r="F62" s="30">
        <f t="shared" si="5"/>
        <v>0</v>
      </c>
      <c r="G62" s="30">
        <f t="shared" si="5"/>
        <v>0</v>
      </c>
      <c r="H62" s="30">
        <f t="shared" si="5"/>
        <v>0</v>
      </c>
      <c r="I62" s="30">
        <f t="shared" si="5"/>
        <v>0</v>
      </c>
      <c r="J62" s="30">
        <f t="shared" si="5"/>
        <v>0</v>
      </c>
      <c r="L62" s="21"/>
    </row>
    <row r="63" spans="1:12" ht="21" customHeight="1">
      <c r="A63" s="21"/>
      <c r="L63" s="21"/>
    </row>
    <row r="64" spans="1:12" ht="21" customHeight="1">
      <c r="A64" s="21"/>
      <c r="C64" s="31" t="s">
        <v>39</v>
      </c>
      <c r="L64" s="21"/>
    </row>
    <row r="65" spans="1:12" ht="15.75" customHeight="1">
      <c r="A65" s="21"/>
      <c r="L65" s="21"/>
    </row>
    <row r="66" spans="1:12" ht="15.75" customHeight="1">
      <c r="A66" s="21"/>
      <c r="C66" s="23" t="s">
        <v>27</v>
      </c>
      <c r="D66" s="24" t="s">
        <v>28</v>
      </c>
      <c r="E66" s="102" t="s">
        <v>130</v>
      </c>
      <c r="F66" s="102" t="s">
        <v>447</v>
      </c>
      <c r="G66" s="102" t="s">
        <v>448</v>
      </c>
      <c r="H66" s="102" t="s">
        <v>449</v>
      </c>
      <c r="I66" s="102" t="s">
        <v>450</v>
      </c>
      <c r="J66" s="102" t="s">
        <v>451</v>
      </c>
      <c r="L66" s="21"/>
    </row>
    <row r="67" spans="1:12" ht="15.75" customHeight="1">
      <c r="A67" s="21"/>
      <c r="C67" s="25" t="s">
        <v>29</v>
      </c>
      <c r="D67" s="26">
        <f>SUM(E67:J67)</f>
        <v>0</v>
      </c>
      <c r="E67" s="27">
        <f>SUMIFS('4. Modul B – Inhaltsstoffe'!$P$13:$P$1196,'4. Modul B – Inhaltsstoffe'!$D$13:$D$1196,Händlerzusammenfassung!$C$64,'4. Modul B – Inhaltsstoffe'!$M$13:$M$1196,Händlerzusammenfassung!$C67,'4. Modul B – Inhaltsstoffe'!$R$13:$R$1196,Händlerzusammenfassung!E6)+SUMIFS('3. Modul A  – Rohmaterial'!O$12:O$45,'3. Modul A  – Rohmaterial'!$D$12:$D$45,Händlerzusammenfassung!$C$64,'3. Modul A  – Rohmaterial'!$I$12:$I$45,"tonnes")+(SUMIFS('3. Modul A  – Rohmaterial'!O$12:O$45,'3. Modul A  – Rohmaterial'!$D$12:$D$45,Händlerzusammenfassung!$C$64,'3. Modul A  – Rohmaterial'!$I$12:$I$45,"kg")/10^3)+(SUMIFS('3. Modul A  – Rohmaterial'!O$12:O$45,'3. Modul A  – Rohmaterial'!$D$12:$D$45,Händlerzusammenfassung!$C$64,'3. Modul A  – Rohmaterial'!$I$12:$I$45,"grams")/10^6)</f>
        <v>0</v>
      </c>
      <c r="F67" s="27">
        <f>SUMIFS('4. Modul B – Inhaltsstoffe'!$P$13:$P$1196,'4. Modul B – Inhaltsstoffe'!$D$13:$D$1196,Händlerzusammenfassung!$C$64,'4. Modul B – Inhaltsstoffe'!$M$13:$M$1196,Händlerzusammenfassung!$C67,'4. Modul B – Inhaltsstoffe'!$R$13:$R$1196,Händlerzusammenfassung!F6)+SUMIFS('3. Modul A  – Rohmaterial'!P$12:P$45,'3. Modul A  – Rohmaterial'!$D$12:$D$45,Händlerzusammenfassung!$C$64,'3. Modul A  – Rohmaterial'!$I$12:$I$45,"tonnes")+(SUMIFS('3. Modul A  – Rohmaterial'!P$12:P$45,'3. Modul A  – Rohmaterial'!$D$12:$D$45,Händlerzusammenfassung!$C$64,'3. Modul A  – Rohmaterial'!$I$12:$I$45,"kg")/10^3)+(SUMIFS('3. Modul A  – Rohmaterial'!P$12:P$45,'3. Modul A  – Rohmaterial'!$D$12:$D$45,Händlerzusammenfassung!$C$64,'3. Modul A  – Rohmaterial'!$I$12:$I$45,"grams")/10^6)</f>
        <v>0</v>
      </c>
      <c r="G67" s="27">
        <f>SUMIFS('4. Modul B – Inhaltsstoffe'!$P$13:$P$1196,'4. Modul B – Inhaltsstoffe'!$D$13:$D$1196,Händlerzusammenfassung!$C$64,'4. Modul B – Inhaltsstoffe'!$M$13:$M$1196,Händlerzusammenfassung!$C67,'4. Modul B – Inhaltsstoffe'!$R$13:$R$1196,Händlerzusammenfassung!G6)+SUMIFS('3. Modul A  – Rohmaterial'!Q$12:Q$45,'3. Modul A  – Rohmaterial'!$D$12:$D$45,Händlerzusammenfassung!$C$64,'3. Modul A  – Rohmaterial'!$I$12:$I$45,"tonnes")+(SUMIFS('3. Modul A  – Rohmaterial'!Q$12:Q$45,'3. Modul A  – Rohmaterial'!$D$12:$D$45,Händlerzusammenfassung!$C$64,'3. Modul A  – Rohmaterial'!$I$12:$I$45,"kg")/10^3)+(SUMIFS('3. Modul A  – Rohmaterial'!Q$12:Q$45,'3. Modul A  – Rohmaterial'!$D$12:$D$45,Händlerzusammenfassung!$C$64,'3. Modul A  – Rohmaterial'!$I$12:$I$45,"grams")/10^6)</f>
        <v>0</v>
      </c>
      <c r="H67" s="27">
        <f>SUMIFS('4. Modul B – Inhaltsstoffe'!$P$13:$P$1196,'4. Modul B – Inhaltsstoffe'!$D$13:$D$1196,Händlerzusammenfassung!$C$64,'4. Modul B – Inhaltsstoffe'!$M$13:$M$1196,Händlerzusammenfassung!$C67,'4. Modul B – Inhaltsstoffe'!$R$13:$R$1196,Händlerzusammenfassung!H6)+SUMIFS('3. Modul A  – Rohmaterial'!R$12:R$45,'3. Modul A  – Rohmaterial'!$D$12:$D$45,Händlerzusammenfassung!$C$64,'3. Modul A  – Rohmaterial'!$I$12:$I$45,"tonnes")+(SUMIFS('3. Modul A  – Rohmaterial'!R$12:R$45,'3. Modul A  – Rohmaterial'!$D$12:$D$45,Händlerzusammenfassung!$C$64,'3. Modul A  – Rohmaterial'!$I$12:$I$45,"kg")/10^3)+(SUMIFS('3. Modul A  – Rohmaterial'!R$12:R$45,'3. Modul A  – Rohmaterial'!$D$12:$D$45,Händlerzusammenfassung!$C$64,'3. Modul A  – Rohmaterial'!$I$12:$I$45,"grams")/10^6)</f>
        <v>0</v>
      </c>
      <c r="I67" s="27">
        <f>SUMIFS('4. Modul B – Inhaltsstoffe'!$P$13:$P$1196,'4. Modul B – Inhaltsstoffe'!$D$13:$D$1196,Händlerzusammenfassung!$C$64,'4. Modul B – Inhaltsstoffe'!$M$13:$M$1196,Händlerzusammenfassung!$C67,'4. Modul B – Inhaltsstoffe'!$R$13:$R$1196,Händlerzusammenfassung!I6)+SUMIFS('3. Modul A  – Rohmaterial'!S$12:S$45,'3. Modul A  – Rohmaterial'!$D$12:$D$45,Händlerzusammenfassung!$C$64,'3. Modul A  – Rohmaterial'!$I$12:$I$45,"tonnes")+(SUMIFS('3. Modul A  – Rohmaterial'!S$12:S$45,'3. Modul A  – Rohmaterial'!$D$12:$D$45,Händlerzusammenfassung!$C$64,'3. Modul A  – Rohmaterial'!$I$12:$I$45,"kg")/10^3)+(SUMIFS('3. Modul A  – Rohmaterial'!S$12:S$45,'3. Modul A  – Rohmaterial'!$D$12:$D$45,Händlerzusammenfassung!$C$64,'3. Modul A  – Rohmaterial'!$I$12:$I$45,"grams")/10^6)</f>
        <v>0</v>
      </c>
      <c r="J67" s="27">
        <f>SUMIFS('4. Modul B – Inhaltsstoffe'!$P$13:$P$1196,'4. Modul B – Inhaltsstoffe'!$D$13:$D$1196,Händlerzusammenfassung!$C$64,'4. Modul B – Inhaltsstoffe'!$M$13:$M$1196,Händlerzusammenfassung!$C67,'4. Modul B – Inhaltsstoffe'!$R$13:$R$1196,Händlerzusammenfassung!J6)+SUMIFS('3. Modul A  – Rohmaterial'!T$12:T$45,'3. Modul A  – Rohmaterial'!$D$12:$D$45,Händlerzusammenfassung!$C$64,'3. Modul A  – Rohmaterial'!$I$12:$I$45,"tonnes")+(SUMIFS('3. Modul A  – Rohmaterial'!T$12:T$45,'3. Modul A  – Rohmaterial'!$D$12:$D$45,Händlerzusammenfassung!$C$64,'3. Modul A  – Rohmaterial'!$I$12:$I$45,"kg")/10^3)+(SUMIFS('3. Modul A  – Rohmaterial'!T$12:T$45,'3. Modul A  – Rohmaterial'!$D$12:$D$45,Händlerzusammenfassung!$C$64,'3. Modul A  – Rohmaterial'!$I$12:$I$45,"grams")/10^6)</f>
        <v>0</v>
      </c>
      <c r="L67" s="21"/>
    </row>
    <row r="68" spans="1:12" ht="15.75" customHeight="1">
      <c r="A68" s="21"/>
      <c r="C68" s="28" t="s">
        <v>30</v>
      </c>
      <c r="D68" s="26">
        <f>SUM(E68:J68)</f>
        <v>0</v>
      </c>
      <c r="E68" s="27">
        <f>SUMIFS('4. Modul B – Inhaltsstoffe'!$P$13:$P$1196,'4. Modul B – Inhaltsstoffe'!$D$13:$D$1196,Händlerzusammenfassung!$C$64,'4. Modul B – Inhaltsstoffe'!$M$13:$M$1196,Händlerzusammenfassung!$C68,'4. Modul B – Inhaltsstoffe'!$R$13:$R$1196,Händlerzusammenfassung!E6)+SUMIFS('3. Modul A  – Rohmaterial'!V$12:V$45,'3. Modul A  – Rohmaterial'!$D$12:$D$45,Händlerzusammenfassung!$C$64,'3. Modul A  – Rohmaterial'!$I$12:$I$45,"tonnes")+(SUMIFS('3. Modul A  – Rohmaterial'!V$12:V$45,'3. Modul A  – Rohmaterial'!$D$12:$D$45,Händlerzusammenfassung!$C$64,'3. Modul A  – Rohmaterial'!$I$12:$I$45,"kg")/10^3)+(SUMIFS('3. Modul A  – Rohmaterial'!V$12:V$45,'3. Modul A  – Rohmaterial'!$D$12:$D$45,Händlerzusammenfassung!$C$64,'3. Modul A  – Rohmaterial'!$I$12:$I$45,"grams")/10^6)</f>
        <v>0</v>
      </c>
      <c r="F68" s="27">
        <f>SUMIFS('4. Modul B – Inhaltsstoffe'!$P$13:$P$1196,'4. Modul B – Inhaltsstoffe'!$D$13:$D$1196,Händlerzusammenfassung!$C$64,'4. Modul B – Inhaltsstoffe'!$M$13:$M$1196,Händlerzusammenfassung!$C68,'4. Modul B – Inhaltsstoffe'!$R$13:$R$1196,Händlerzusammenfassung!F6)+SUMIFS('3. Modul A  – Rohmaterial'!W$12:W$45,'3. Modul A  – Rohmaterial'!$D$12:$D$45,Händlerzusammenfassung!$C$64,'3. Modul A  – Rohmaterial'!$I$12:$I$45,"tonnes")+(SUMIFS('3. Modul A  – Rohmaterial'!W$12:W$45,'3. Modul A  – Rohmaterial'!$D$12:$D$45,Händlerzusammenfassung!$C$64,'3. Modul A  – Rohmaterial'!$I$12:$I$45,"kg")/10^3)+(SUMIFS('3. Modul A  – Rohmaterial'!W$12:W$45,'3. Modul A  – Rohmaterial'!$D$12:$D$45,Händlerzusammenfassung!$C$64,'3. Modul A  – Rohmaterial'!$I$12:$I$45,"grams")/10^6)</f>
        <v>0</v>
      </c>
      <c r="G68" s="27">
        <f>SUMIFS('4. Modul B – Inhaltsstoffe'!$P$13:$P$1196,'4. Modul B – Inhaltsstoffe'!$D$13:$D$1196,Händlerzusammenfassung!$C$64,'4. Modul B – Inhaltsstoffe'!$M$13:$M$1196,Händlerzusammenfassung!$C68,'4. Modul B – Inhaltsstoffe'!$R$13:$R$1196,Händlerzusammenfassung!G6)+SUMIFS('3. Modul A  – Rohmaterial'!X$12:X$45,'3. Modul A  – Rohmaterial'!$D$12:$D$45,Händlerzusammenfassung!$C$64,'3. Modul A  – Rohmaterial'!$I$12:$I$45,"tonnes")+(SUMIFS('3. Modul A  – Rohmaterial'!X$12:X$45,'3. Modul A  – Rohmaterial'!$D$12:$D$45,Händlerzusammenfassung!$C$64,'3. Modul A  – Rohmaterial'!$I$12:$I$45,"kg")/10^3)+(SUMIFS('3. Modul A  – Rohmaterial'!X$12:X$45,'3. Modul A  – Rohmaterial'!$D$12:$D$45,Händlerzusammenfassung!$C$64,'3. Modul A  – Rohmaterial'!$I$12:$I$45,"grams")/10^6)</f>
        <v>0</v>
      </c>
      <c r="H68" s="27">
        <f>SUMIFS('4. Modul B – Inhaltsstoffe'!$P$13:$P$1196,'4. Modul B – Inhaltsstoffe'!$D$13:$D$1196,Händlerzusammenfassung!$C$64,'4. Modul B – Inhaltsstoffe'!$M$13:$M$1196,Händlerzusammenfassung!$C68,'4. Modul B – Inhaltsstoffe'!$R$13:$R$1196,Händlerzusammenfassung!H6)+SUMIFS('3. Modul A  – Rohmaterial'!Y$12:Y$45,'3. Modul A  – Rohmaterial'!$D$12:$D$45,Händlerzusammenfassung!$C$64,'3. Modul A  – Rohmaterial'!$I$12:$I$45,"tonnes")+(SUMIFS('3. Modul A  – Rohmaterial'!Y$12:Y$45,'3. Modul A  – Rohmaterial'!$D$12:$D$45,Händlerzusammenfassung!$C$64,'3. Modul A  – Rohmaterial'!$I$12:$I$45,"kg")/10^3)+(SUMIFS('3. Modul A  – Rohmaterial'!Y$12:Y$45,'3. Modul A  – Rohmaterial'!$D$12:$D$45,Händlerzusammenfassung!$C$64,'3. Modul A  – Rohmaterial'!$I$12:$I$45,"grams")/10^6)</f>
        <v>0</v>
      </c>
      <c r="I68" s="27">
        <f>SUMIFS('4. Modul B – Inhaltsstoffe'!$P$13:$P$1196,'4. Modul B – Inhaltsstoffe'!$D$13:$D$1196,Händlerzusammenfassung!$C$64,'4. Modul B – Inhaltsstoffe'!$M$13:$M$1196,Händlerzusammenfassung!$C68,'4. Modul B – Inhaltsstoffe'!$R$13:$R$1196,Händlerzusammenfassung!I6)+SUMIFS('3. Modul A  – Rohmaterial'!Z$12:Z$45,'3. Modul A  – Rohmaterial'!$D$12:$D$45,Händlerzusammenfassung!$C$64,'3. Modul A  – Rohmaterial'!$I$12:$I$45,"tonnes")+(SUMIFS('3. Modul A  – Rohmaterial'!Z$12:Z$45,'3. Modul A  – Rohmaterial'!$D$12:$D$45,Händlerzusammenfassung!$C$64,'3. Modul A  – Rohmaterial'!$I$12:$I$45,"kg")/10^3)+(SUMIFS('3. Modul A  – Rohmaterial'!Z$12:Z$45,'3. Modul A  – Rohmaterial'!$D$12:$D$45,Händlerzusammenfassung!$C$64,'3. Modul A  – Rohmaterial'!$I$12:$I$45,"grams")/10^6)</f>
        <v>0</v>
      </c>
      <c r="J68" s="27">
        <f>SUMIFS('4. Modul B – Inhaltsstoffe'!$P$13:$P$1196,'4. Modul B – Inhaltsstoffe'!$D$13:$D$1196,Händlerzusammenfassung!$C$64,'4. Modul B – Inhaltsstoffe'!$M$13:$M$1196,Händlerzusammenfassung!$C68,'4. Modul B – Inhaltsstoffe'!$R$13:$R$1196,Händlerzusammenfassung!J6)+SUMIFS('3. Modul A  – Rohmaterial'!AA$12:AA$45,'3. Modul A  – Rohmaterial'!$D$12:$D$45,Händlerzusammenfassung!$C$64,'3. Modul A  – Rohmaterial'!$I$12:$I$45,"tonnes")+(SUMIFS('3. Modul A  – Rohmaterial'!AA$12:AA$45,'3. Modul A  – Rohmaterial'!$D$12:$D$45,Händlerzusammenfassung!$C$64,'3. Modul A  – Rohmaterial'!$I$12:$I$45,"kg")/10^3)+(SUMIFS('3. Modul A  – Rohmaterial'!AA$12:AA$45,'3. Modul A  – Rohmaterial'!$D$12:$D$45,Händlerzusammenfassung!$C$64,'3. Modul A  – Rohmaterial'!$I$12:$I$45,"grams")/10^6)</f>
        <v>0</v>
      </c>
      <c r="L68" s="21"/>
    </row>
    <row r="69" spans="1:12" ht="15.75" customHeight="1">
      <c r="A69" s="21"/>
      <c r="C69" s="28" t="s">
        <v>31</v>
      </c>
      <c r="D69" s="26">
        <f>SUM(E69:J69)</f>
        <v>0</v>
      </c>
      <c r="E69" s="27">
        <f>SUMIFS('4. Modul B – Inhaltsstoffe'!$P$13:$P$1196,'4. Modul B – Inhaltsstoffe'!$D$13:$D$1196,Händlerzusammenfassung!$C$64,'4. Modul B – Inhaltsstoffe'!$M$13:$M$1196,Händlerzusammenfassung!$C69,'4. Modul B – Inhaltsstoffe'!$R$13:$R$1196,Händlerzusammenfassung!E6)+SUMIFS('3. Modul A  – Rohmaterial'!AC$12:AC$45,'3. Modul A  – Rohmaterial'!$D$12:$D$45,Händlerzusammenfassung!$C$64,'3. Modul A  – Rohmaterial'!$I$12:$I$45,"tonnes")+(SUMIFS('3. Modul A  – Rohmaterial'!AC$12:AC$45,'3. Modul A  – Rohmaterial'!$D$12:$D$45,Händlerzusammenfassung!$C$64,'3. Modul A  – Rohmaterial'!$I$12:$I$45,"kg")/10^3)+(SUMIFS('3. Modul A  – Rohmaterial'!AC$12:AC$45,'3. Modul A  – Rohmaterial'!$D$12:$D$45,Händlerzusammenfassung!$C$64,'3. Modul A  – Rohmaterial'!$I$12:$I$45,"grams")/10^6)</f>
        <v>0</v>
      </c>
      <c r="F69" s="27">
        <f>SUMIFS('4. Modul B – Inhaltsstoffe'!$P$13:$P$1196,'4. Modul B – Inhaltsstoffe'!$D$13:$D$1196,Händlerzusammenfassung!$C$64,'4. Modul B – Inhaltsstoffe'!$M$13:$M$1196,Händlerzusammenfassung!$C69,'4. Modul B – Inhaltsstoffe'!$R$13:$R$1196,Händlerzusammenfassung!F6)+SUMIFS('3. Modul A  – Rohmaterial'!AD$12:AD$45,'3. Modul A  – Rohmaterial'!$D$12:$D$45,Händlerzusammenfassung!$C$64,'3. Modul A  – Rohmaterial'!$I$12:$I$45,"tonnes")+(SUMIFS('3. Modul A  – Rohmaterial'!AD$12:AD$45,'3. Modul A  – Rohmaterial'!$D$12:$D$45,Händlerzusammenfassung!$C$64,'3. Modul A  – Rohmaterial'!$I$12:$I$45,"kg")/10^3)+(SUMIFS('3. Modul A  – Rohmaterial'!AD$12:AD$45,'3. Modul A  – Rohmaterial'!$D$12:$D$45,Händlerzusammenfassung!$C$64,'3. Modul A  – Rohmaterial'!$I$12:$I$45,"grams")/10^6)</f>
        <v>0</v>
      </c>
      <c r="G69" s="27">
        <f>SUMIFS('4. Modul B – Inhaltsstoffe'!$P$13:$P$1196,'4. Modul B – Inhaltsstoffe'!$D$13:$D$1196,Händlerzusammenfassung!$C$64,'4. Modul B – Inhaltsstoffe'!$M$13:$M$1196,Händlerzusammenfassung!$C69,'4. Modul B – Inhaltsstoffe'!$R$13:$R$1196,Händlerzusammenfassung!G6)+SUMIFS('3. Modul A  – Rohmaterial'!AE$12:AE$45,'3. Modul A  – Rohmaterial'!$D$12:$D$45,Händlerzusammenfassung!$C$64,'3. Modul A  – Rohmaterial'!$I$12:$I$45,"tonnes")+(SUMIFS('3. Modul A  – Rohmaterial'!AE$12:AE$45,'3. Modul A  – Rohmaterial'!$D$12:$D$45,Händlerzusammenfassung!$C$64,'3. Modul A  – Rohmaterial'!$I$12:$I$45,"kg")/10^3)+(SUMIFS('3. Modul A  – Rohmaterial'!AE$12:AE$45,'3. Modul A  – Rohmaterial'!$D$12:$D$45,Händlerzusammenfassung!$C$64,'3. Modul A  – Rohmaterial'!$I$12:$I$45,"grams")/10^6)</f>
        <v>0</v>
      </c>
      <c r="H69" s="27">
        <f>SUMIFS('4. Modul B – Inhaltsstoffe'!$P$13:$P$1196,'4. Modul B – Inhaltsstoffe'!$D$13:$D$1196,Händlerzusammenfassung!$C$64,'4. Modul B – Inhaltsstoffe'!$M$13:$M$1196,Händlerzusammenfassung!$C69,'4. Modul B – Inhaltsstoffe'!$R$13:$R$1196,Händlerzusammenfassung!H6)+SUMIFS('3. Modul A  – Rohmaterial'!AF$12:AF$45,'3. Modul A  – Rohmaterial'!$D$12:$D$45,Händlerzusammenfassung!$C$64,'3. Modul A  – Rohmaterial'!$I$12:$I$45,"tonnes")+(SUMIFS('3. Modul A  – Rohmaterial'!AF$12:AF$45,'3. Modul A  – Rohmaterial'!$D$12:$D$45,Händlerzusammenfassung!$C$64,'3. Modul A  – Rohmaterial'!$I$12:$I$45,"kg")/10^3)+(SUMIFS('3. Modul A  – Rohmaterial'!AF$12:AF$45,'3. Modul A  – Rohmaterial'!$D$12:$D$45,Händlerzusammenfassung!$C$64,'3. Modul A  – Rohmaterial'!$I$12:$I$45,"grams")/10^6)</f>
        <v>0</v>
      </c>
      <c r="I69" s="27">
        <f>SUMIFS('4. Modul B – Inhaltsstoffe'!$P$13:$P$1196,'4. Modul B – Inhaltsstoffe'!$D$13:$D$1196,Händlerzusammenfassung!$C$64,'4. Modul B – Inhaltsstoffe'!$M$13:$M$1196,Händlerzusammenfassung!$C69,'4. Modul B – Inhaltsstoffe'!$R$13:$R$1196,Händlerzusammenfassung!I6)+SUMIFS('3. Modul A  – Rohmaterial'!AG$12:AG$45,'3. Modul A  – Rohmaterial'!$D$12:$D$45,Händlerzusammenfassung!$C$64,'3. Modul A  – Rohmaterial'!$I$12:$I$45,"tonnes")+(SUMIFS('3. Modul A  – Rohmaterial'!AG$12:AG$45,'3. Modul A  – Rohmaterial'!$D$12:$D$45,Händlerzusammenfassung!$C$64,'3. Modul A  – Rohmaterial'!$I$12:$I$45,"kg")/10^3)+(SUMIFS('3. Modul A  – Rohmaterial'!AG$12:AG$45,'3. Modul A  – Rohmaterial'!$D$12:$D$45,Händlerzusammenfassung!$C$64,'3. Modul A  – Rohmaterial'!$I$12:$I$45,"grams")/10^6)</f>
        <v>0</v>
      </c>
      <c r="J69" s="27">
        <f>SUMIFS('4. Modul B – Inhaltsstoffe'!$P$13:$P$1196,'4. Modul B – Inhaltsstoffe'!$D$13:$D$1196,Händlerzusammenfassung!$C$64,'4. Modul B – Inhaltsstoffe'!$M$13:$M$1196,Händlerzusammenfassung!$C69,'4. Modul B – Inhaltsstoffe'!$R$13:$R$1196,Händlerzusammenfassung!J6)+SUMIFS('3. Modul A  – Rohmaterial'!AH$12:AH$45,'3. Modul A  – Rohmaterial'!$D$12:$D$45,Händlerzusammenfassung!$C$64,'3. Modul A  – Rohmaterial'!$I$12:$I$45,"tonnes")+(SUMIFS('3. Modul A  – Rohmaterial'!AH$12:AH$45,'3. Modul A  – Rohmaterial'!$D$12:$D$45,Händlerzusammenfassung!$C$64,'3. Modul A  – Rohmaterial'!$I$12:$I$45,"kg")/10^3)+(SUMIFS('3. Modul A  – Rohmaterial'!AH$12:AH$45,'3. Modul A  – Rohmaterial'!$D$12:$D$45,Händlerzusammenfassung!$C$64,'3. Modul A  – Rohmaterial'!$I$12:$I$45,"grams")/10^6)</f>
        <v>0</v>
      </c>
      <c r="L69" s="21"/>
    </row>
    <row r="70" spans="1:12" ht="15.75" customHeight="1">
      <c r="A70" s="21"/>
      <c r="C70" s="28" t="s">
        <v>475</v>
      </c>
      <c r="D70" s="26">
        <f>SUM(E70:J70)</f>
        <v>0</v>
      </c>
      <c r="E70" s="27">
        <f>SUMIFS('4. Modul B – Inhaltsstoffe'!$P$13:$P$1196,'4. Modul B – Inhaltsstoffe'!$D$13:$D$1196,Händlerzusammenfassung!$C$64,'4. Modul B – Inhaltsstoffe'!$M$13:$M$1196,Händlerzusammenfassung!$C70,'4. Modul B – Inhaltsstoffe'!$R$13:$R$1196,Händlerzusammenfassung!E6)+SUMIFS('3. Modul A  – Rohmaterial'!AJ$12:AJ$45,'3. Modul A  – Rohmaterial'!$D$12:$D$45,Händlerzusammenfassung!$C$64,'3. Modul A  – Rohmaterial'!$I$12:$I$45,"tonnes")+(SUMIFS('3. Modul A  – Rohmaterial'!AJ$12:AJ$45,'3. Modul A  – Rohmaterial'!$D$12:$D$45,Händlerzusammenfassung!$C$64,'3. Modul A  – Rohmaterial'!$I$12:$I$45,"kg")/10^3)+(SUMIFS('3. Modul A  – Rohmaterial'!AJ$12:AJ$45,'3. Modul A  – Rohmaterial'!$D$12:$D$45,Händlerzusammenfassung!$C$64,'3. Modul A  – Rohmaterial'!$I$12:$I$45,"grams")/10^6)</f>
        <v>0</v>
      </c>
      <c r="F70" s="27">
        <f>SUMIFS('4. Modul B – Inhaltsstoffe'!$P$13:$P$1196,'4. Modul B – Inhaltsstoffe'!$D$13:$D$1196,Händlerzusammenfassung!$C$64,'4. Modul B – Inhaltsstoffe'!$M$13:$M$1196,Händlerzusammenfassung!$C70,'4. Modul B – Inhaltsstoffe'!$R$13:$R$1196,Händlerzusammenfassung!F6)+SUMIFS('3. Modul A  – Rohmaterial'!AK$12:AK$45,'3. Modul A  – Rohmaterial'!$D$12:$D$45,Händlerzusammenfassung!$C$64,'3. Modul A  – Rohmaterial'!$I$12:$I$45,"tonnes")+(SUMIFS('3. Modul A  – Rohmaterial'!AK$12:AK$45,'3. Modul A  – Rohmaterial'!$D$12:$D$45,Händlerzusammenfassung!$C$64,'3. Modul A  – Rohmaterial'!$I$12:$I$45,"kg")/10^3)+(SUMIFS('3. Modul A  – Rohmaterial'!AK$12:AK$45,'3. Modul A  – Rohmaterial'!$D$12:$D$45,Händlerzusammenfassung!$C$64,'3. Modul A  – Rohmaterial'!$I$12:$I$45,"grams")/10^6)</f>
        <v>0</v>
      </c>
      <c r="G70" s="27">
        <f>SUMIFS('4. Modul B – Inhaltsstoffe'!$P$13:$P$1196,'4. Modul B – Inhaltsstoffe'!$D$13:$D$1196,Händlerzusammenfassung!$C$64,'4. Modul B – Inhaltsstoffe'!$M$13:$M$1196,Händlerzusammenfassung!$C70,'4. Modul B – Inhaltsstoffe'!$R$13:$R$1196,Händlerzusammenfassung!G6)+SUMIFS('3. Modul A  – Rohmaterial'!AL$12:AL$45,'3. Modul A  – Rohmaterial'!$D$12:$D$45,Händlerzusammenfassung!$C$64,'3. Modul A  – Rohmaterial'!$I$12:$I$45,"tonnes")+(SUMIFS('3. Modul A  – Rohmaterial'!AL$12:AL$45,'3. Modul A  – Rohmaterial'!$D$12:$D$45,Händlerzusammenfassung!$C$64,'3. Modul A  – Rohmaterial'!$I$12:$I$45,"kg")/10^3)+(SUMIFS('3. Modul A  – Rohmaterial'!AL$12:AL$45,'3. Modul A  – Rohmaterial'!$D$12:$D$45,Händlerzusammenfassung!$C$64,'3. Modul A  – Rohmaterial'!$I$12:$I$45,"grams")/10^6)</f>
        <v>0</v>
      </c>
      <c r="H70" s="27">
        <f>SUMIFS('4. Modul B – Inhaltsstoffe'!$P$13:$P$1196,'4. Modul B – Inhaltsstoffe'!$D$13:$D$1196,Händlerzusammenfassung!$C$64,'4. Modul B – Inhaltsstoffe'!$M$13:$M$1196,Händlerzusammenfassung!$C70,'4. Modul B – Inhaltsstoffe'!$R$13:$R$1196,Händlerzusammenfassung!H6)+SUMIFS('3. Modul A  – Rohmaterial'!AM$12:AM$45,'3. Modul A  – Rohmaterial'!$D$12:$D$45,Händlerzusammenfassung!$C$64,'3. Modul A  – Rohmaterial'!$I$12:$I$45,"tonnes")+(SUMIFS('3. Modul A  – Rohmaterial'!AM$12:AM$45,'3. Modul A  – Rohmaterial'!$D$12:$D$45,Händlerzusammenfassung!$C$64,'3. Modul A  – Rohmaterial'!$I$12:$I$45,"kg")/10^3)+(SUMIFS('3. Modul A  – Rohmaterial'!AM$12:AM$45,'3. Modul A  – Rohmaterial'!$D$12:$D$45,Händlerzusammenfassung!$C$64,'3. Modul A  – Rohmaterial'!$I$12:$I$45,"grams")/10^6)</f>
        <v>0</v>
      </c>
      <c r="I70" s="27">
        <f>SUMIFS('4. Modul B – Inhaltsstoffe'!$P$13:$P$1196,'4. Modul B – Inhaltsstoffe'!$D$13:$D$1196,Händlerzusammenfassung!$C$64,'4. Modul B – Inhaltsstoffe'!$M$13:$M$1196,Händlerzusammenfassung!$C70,'4. Modul B – Inhaltsstoffe'!$R$13:$R$1196,Händlerzusammenfassung!I6)+SUMIFS('3. Modul A  – Rohmaterial'!AN$12:AN$45,'3. Modul A  – Rohmaterial'!$D$12:$D$45,Händlerzusammenfassung!$C$64,'3. Modul A  – Rohmaterial'!$I$12:$I$45,"tonnes")+(SUMIFS('3. Modul A  – Rohmaterial'!AN$12:AN$45,'3. Modul A  – Rohmaterial'!$D$12:$D$45,Händlerzusammenfassung!$C$64,'3. Modul A  – Rohmaterial'!$I$12:$I$45,"kg")/10^3)+(SUMIFS('3. Modul A  – Rohmaterial'!AN$12:AN$45,'3. Modul A  – Rohmaterial'!$D$12:$D$45,Händlerzusammenfassung!$C$64,'3. Modul A  – Rohmaterial'!$I$12:$I$45,"grams")/10^6)</f>
        <v>0</v>
      </c>
      <c r="J70" s="27">
        <f>SUMIFS('4. Modul B – Inhaltsstoffe'!$P$13:$P$1196,'4. Modul B – Inhaltsstoffe'!$D$13:$D$1196,Händlerzusammenfassung!$C$64,'4. Modul B – Inhaltsstoffe'!$M$13:$M$1196,Händlerzusammenfassung!$C70,'4. Modul B – Inhaltsstoffe'!$R$13:$R$1196,Händlerzusammenfassung!J6)+SUMIFS('3. Modul A  – Rohmaterial'!AO$12:AO$45,'3. Modul A  – Rohmaterial'!$D$12:$D$45,Händlerzusammenfassung!$C$64,'3. Modul A  – Rohmaterial'!$I$12:$I$45,"tonnes")+(SUMIFS('3. Modul A  – Rohmaterial'!AO$12:AO$45,'3. Modul A  – Rohmaterial'!$D$12:$D$45,Händlerzusammenfassung!$C$64,'3. Modul A  – Rohmaterial'!$I$12:$I$45,"kg")/10^3)+(SUMIFS('3. Modul A  – Rohmaterial'!AO$12:AO$45,'3. Modul A  – Rohmaterial'!$D$12:$D$45,Händlerzusammenfassung!$C$64,'3. Modul A  – Rohmaterial'!$I$12:$I$45,"grams")/10^6)</f>
        <v>0</v>
      </c>
      <c r="L70" s="21"/>
    </row>
    <row r="71" spans="1:12" ht="15.75" customHeight="1">
      <c r="A71" s="21"/>
      <c r="C71" s="28" t="s">
        <v>476</v>
      </c>
      <c r="D71" s="26">
        <f>SUM(E71:J71)</f>
        <v>0</v>
      </c>
      <c r="E71" s="27">
        <f>SUMIFS('4. Modul B – Inhaltsstoffe'!$P$13:$P$1196,'4. Modul B – Inhaltsstoffe'!$D$13:$D$1196,Händlerzusammenfassung!$C$64,'4. Modul B – Inhaltsstoffe'!$M$13:$M$1196,Händlerzusammenfassung!$C71,'4. Modul B – Inhaltsstoffe'!$R$13:$R$1196,Händlerzusammenfassung!E6)+SUMIFS('3. Modul A  – Rohmaterial'!AQ$12:AQ$45,'3. Modul A  – Rohmaterial'!$D$12:$D$45,Händlerzusammenfassung!$C$64,'3. Modul A  – Rohmaterial'!$I$12:$I$45,"tonnes")+(SUMIFS('3. Modul A  – Rohmaterial'!AQ$12:AQ$45,'3. Modul A  – Rohmaterial'!$D$12:$D$45,Händlerzusammenfassung!$C$64,'3. Modul A  – Rohmaterial'!$I$12:$I$45,"kg")/10^3)+(SUMIFS('3. Modul A  – Rohmaterial'!AQ$12:AQ$45,'3. Modul A  – Rohmaterial'!$D$12:$D$45,Händlerzusammenfassung!$C$64,'3. Modul A  – Rohmaterial'!$I$12:$I$45,"grams")/10^6)</f>
        <v>0</v>
      </c>
      <c r="F71" s="27">
        <f>SUMIFS('4. Modul B – Inhaltsstoffe'!$P$13:$P$1196,'4. Modul B – Inhaltsstoffe'!$D$13:$D$1196,Händlerzusammenfassung!$C$64,'4. Modul B – Inhaltsstoffe'!$M$13:$M$1196,Händlerzusammenfassung!$C71,'4. Modul B – Inhaltsstoffe'!$R$13:$R$1196,Händlerzusammenfassung!F6)+SUMIFS('3. Modul A  – Rohmaterial'!AR$12:AR$45,'3. Modul A  – Rohmaterial'!$D$12:$D$45,Händlerzusammenfassung!$C$64,'3. Modul A  – Rohmaterial'!$I$12:$I$45,"tonnes")+(SUMIFS('3. Modul A  – Rohmaterial'!AR$12:AR$45,'3. Modul A  – Rohmaterial'!$D$12:$D$45,Händlerzusammenfassung!$C$64,'3. Modul A  – Rohmaterial'!$I$12:$I$45,"kg")/10^3)+(SUMIFS('3. Modul A  – Rohmaterial'!AR$12:AR$45,'3. Modul A  – Rohmaterial'!$D$12:$D$45,Händlerzusammenfassung!$C$64,'3. Modul A  – Rohmaterial'!$I$12:$I$45,"grams")/10^6)</f>
        <v>0</v>
      </c>
      <c r="G71" s="27">
        <f>SUMIFS('4. Modul B – Inhaltsstoffe'!$P$13:$P$1196,'4. Modul B – Inhaltsstoffe'!$D$13:$D$1196,Händlerzusammenfassung!$C$64,'4. Modul B – Inhaltsstoffe'!$M$13:$M$1196,Händlerzusammenfassung!$C71,'4. Modul B – Inhaltsstoffe'!$R$13:$R$1196,Händlerzusammenfassung!G6)+SUMIFS('3. Modul A  – Rohmaterial'!AS$12:AS$45,'3. Modul A  – Rohmaterial'!$D$12:$D$45,Händlerzusammenfassung!$C$64,'3. Modul A  – Rohmaterial'!$I$12:$I$45,"tonnes")+(SUMIFS('3. Modul A  – Rohmaterial'!AS$12:AS$45,'3. Modul A  – Rohmaterial'!$D$12:$D$45,Händlerzusammenfassung!$C$64,'3. Modul A  – Rohmaterial'!$I$12:$I$45,"kg")/10^3)+(SUMIFS('3. Modul A  – Rohmaterial'!AS$12:AS$45,'3. Modul A  – Rohmaterial'!$D$12:$D$45,Händlerzusammenfassung!$C$64,'3. Modul A  – Rohmaterial'!$I$12:$I$45,"grams")/10^6)</f>
        <v>0</v>
      </c>
      <c r="H71" s="27">
        <f>SUMIFS('4. Modul B – Inhaltsstoffe'!$P$13:$P$1196,'4. Modul B – Inhaltsstoffe'!$D$13:$D$1196,Händlerzusammenfassung!$C$64,'4. Modul B – Inhaltsstoffe'!$M$13:$M$1196,Händlerzusammenfassung!$C71,'4. Modul B – Inhaltsstoffe'!$R$13:$R$1196,Händlerzusammenfassung!H6)+SUMIFS('3. Modul A  – Rohmaterial'!AT$12:AT$45,'3. Modul A  – Rohmaterial'!$D$12:$D$45,Händlerzusammenfassung!$C$64,'3. Modul A  – Rohmaterial'!$I$12:$I$45,"tonnes")+(SUMIFS('3. Modul A  – Rohmaterial'!AT$12:AT$45,'3. Modul A  – Rohmaterial'!$D$12:$D$45,Händlerzusammenfassung!$C$64,'3. Modul A  – Rohmaterial'!$I$12:$I$45,"kg")/10^3)+(SUMIFS('3. Modul A  – Rohmaterial'!AT$12:AT$45,'3. Modul A  – Rohmaterial'!$D$12:$D$45,Händlerzusammenfassung!$C$64,'3. Modul A  – Rohmaterial'!$I$12:$I$45,"grams")/10^6)</f>
        <v>0</v>
      </c>
      <c r="I71" s="27">
        <f>SUMIFS('4. Modul B – Inhaltsstoffe'!$P$13:$P$1196,'4. Modul B – Inhaltsstoffe'!$D$13:$D$1196,Händlerzusammenfassung!$C$64,'4. Modul B – Inhaltsstoffe'!$M$13:$M$1196,Händlerzusammenfassung!$C71,'4. Modul B – Inhaltsstoffe'!$R$13:$R$1196,Händlerzusammenfassung!I6)+SUMIFS('3. Modul A  – Rohmaterial'!AU$12:AU$45,'3. Modul A  – Rohmaterial'!$D$12:$D$45,Händlerzusammenfassung!$C$64,'3. Modul A  – Rohmaterial'!$I$12:$I$45,"tonnes")+(SUMIFS('3. Modul A  – Rohmaterial'!AU$12:AU$45,'3. Modul A  – Rohmaterial'!$D$12:$D$45,Händlerzusammenfassung!$C$64,'3. Modul A  – Rohmaterial'!$I$12:$I$45,"kg")/10^3)+(SUMIFS('3. Modul A  – Rohmaterial'!AU$12:AU$45,'3. Modul A  – Rohmaterial'!$D$12:$D$45,Händlerzusammenfassung!$C$64,'3. Modul A  – Rohmaterial'!$I$12:$I$45,"grams")/10^6)</f>
        <v>0</v>
      </c>
      <c r="J71" s="27">
        <f>SUMIFS('4. Modul B – Inhaltsstoffe'!$P$13:$P$1196,'4. Modul B – Inhaltsstoffe'!$D$13:$D$1196,Händlerzusammenfassung!$C$64,'4. Modul B – Inhaltsstoffe'!$M$13:$M$1196,Händlerzusammenfassung!$C71,'4. Modul B – Inhaltsstoffe'!$R$13:$R$1196,Händlerzusammenfassung!J6)+SUMIFS('3. Modul A  – Rohmaterial'!AV$12:AV$45,'3. Modul A  – Rohmaterial'!$D$12:$D$45,Händlerzusammenfassung!$C$64,'3. Modul A  – Rohmaterial'!$I$12:$I$45,"tonnes")+(SUMIFS('3. Modul A  – Rohmaterial'!AV$12:AV$45,'3. Modul A  – Rohmaterial'!$D$12:$D$45,Händlerzusammenfassung!$C$64,'3. Modul A  – Rohmaterial'!$I$12:$I$45,"kg")/10^3)+(SUMIFS('3. Modul A  – Rohmaterial'!AV$12:AV$45,'3. Modul A  – Rohmaterial'!$D$12:$D$45,Händlerzusammenfassung!$C$64,'3. Modul A  – Rohmaterial'!$I$12:$I$45,"grams")/10^6)</f>
        <v>0</v>
      </c>
      <c r="L71" s="21"/>
    </row>
    <row r="72" spans="1:12" ht="15.75" customHeight="1">
      <c r="A72" s="21"/>
      <c r="C72" s="29" t="s">
        <v>32</v>
      </c>
      <c r="D72" s="30">
        <f t="shared" ref="D72:J72" si="6">SUM(D67:D71)</f>
        <v>0</v>
      </c>
      <c r="E72" s="30">
        <f t="shared" si="6"/>
        <v>0</v>
      </c>
      <c r="F72" s="30">
        <f t="shared" si="6"/>
        <v>0</v>
      </c>
      <c r="G72" s="30">
        <f t="shared" si="6"/>
        <v>0</v>
      </c>
      <c r="H72" s="30">
        <f t="shared" si="6"/>
        <v>0</v>
      </c>
      <c r="I72" s="30">
        <f t="shared" si="6"/>
        <v>0</v>
      </c>
      <c r="J72" s="30">
        <f t="shared" si="6"/>
        <v>0</v>
      </c>
      <c r="L72" s="21"/>
    </row>
    <row r="73" spans="1:12" ht="24" customHeight="1">
      <c r="A73" s="21"/>
      <c r="L73" s="21"/>
    </row>
    <row r="74" spans="1:12" ht="23.5" customHeight="1">
      <c r="A74" s="21"/>
      <c r="C74" s="31" t="s">
        <v>40</v>
      </c>
      <c r="L74" s="21"/>
    </row>
    <row r="75" spans="1:12" ht="15.75" customHeight="1">
      <c r="A75" s="21"/>
      <c r="L75" s="21"/>
    </row>
    <row r="76" spans="1:12" ht="15.75" customHeight="1">
      <c r="A76" s="21"/>
      <c r="C76" s="23" t="s">
        <v>27</v>
      </c>
      <c r="D76" s="24" t="s">
        <v>28</v>
      </c>
      <c r="E76" s="102" t="s">
        <v>130</v>
      </c>
      <c r="F76" s="102" t="s">
        <v>447</v>
      </c>
      <c r="G76" s="102" t="s">
        <v>448</v>
      </c>
      <c r="H76" s="102" t="s">
        <v>449</v>
      </c>
      <c r="I76" s="102" t="s">
        <v>450</v>
      </c>
      <c r="J76" s="102" t="s">
        <v>451</v>
      </c>
      <c r="L76" s="21"/>
    </row>
    <row r="77" spans="1:12" ht="15.75" customHeight="1">
      <c r="A77" s="21"/>
      <c r="C77" s="25" t="s">
        <v>29</v>
      </c>
      <c r="D77" s="26">
        <f>SUM(E77:J77)</f>
        <v>0</v>
      </c>
      <c r="E77" s="27">
        <f>SUMIFS('4. Modul B – Inhaltsstoffe'!$P$13:$P$1196,'4. Modul B – Inhaltsstoffe'!$D$13:$D$1196,Händlerzusammenfassung!$C$74,'4. Modul B – Inhaltsstoffe'!$M$13:$M$1196,Händlerzusammenfassung!$C77,'4. Modul B – Inhaltsstoffe'!$R$13:$R$1196,Händlerzusammenfassung!E6)+SUMIFS('3. Modul A  – Rohmaterial'!O$12:O$45,'3. Modul A  – Rohmaterial'!$D$12:$D$45,Händlerzusammenfassung!$C$74,'3. Modul A  – Rohmaterial'!$I$12:$I$45,"tonnes")+(SUMIFS('3. Modul A  – Rohmaterial'!O$12:O$45,'3. Modul A  – Rohmaterial'!$D$12:$D$45,Händlerzusammenfassung!$C$74,'3. Modul A  – Rohmaterial'!$I$12:$I$45,"kg")/10^3)+(SUMIFS('3. Modul A  – Rohmaterial'!O$12:O$45,'3. Modul A  – Rohmaterial'!$D$12:$D$45,Händlerzusammenfassung!$C$74,'3. Modul A  – Rohmaterial'!$I$12:$I$45,"grams")/10^6)</f>
        <v>0</v>
      </c>
      <c r="F77" s="27">
        <f>SUMIFS('4. Modul B – Inhaltsstoffe'!$P$13:$P$1196,'4. Modul B – Inhaltsstoffe'!$D$13:$D$1196,Händlerzusammenfassung!$C$74,'4. Modul B – Inhaltsstoffe'!$M$13:$M$1196,Händlerzusammenfassung!$C77,'4. Modul B – Inhaltsstoffe'!$R$13:$R$1196,Händlerzusammenfassung!F6)+SUMIFS('3. Modul A  – Rohmaterial'!P$12:P$45,'3. Modul A  – Rohmaterial'!$D$12:$D$45,Händlerzusammenfassung!$C$74,'3. Modul A  – Rohmaterial'!$I$12:$I$45,"tonnes")+(SUMIFS('3. Modul A  – Rohmaterial'!P$12:P$45,'3. Modul A  – Rohmaterial'!$D$12:$D$45,Händlerzusammenfassung!$C$74,'3. Modul A  – Rohmaterial'!$I$12:$I$45,"kg")/10^3)+(SUMIFS('3. Modul A  – Rohmaterial'!P$12:P$45,'3. Modul A  – Rohmaterial'!$D$12:$D$45,Händlerzusammenfassung!$C$74,'3. Modul A  – Rohmaterial'!$I$12:$I$45,"grams")/10^6)</f>
        <v>0</v>
      </c>
      <c r="G77" s="27">
        <f>SUMIFS('4. Modul B – Inhaltsstoffe'!$P$13:$P$1196,'4. Modul B – Inhaltsstoffe'!$D$13:$D$1196,Händlerzusammenfassung!$C$74,'4. Modul B – Inhaltsstoffe'!$M$13:$M$1196,Händlerzusammenfassung!$C77,'4. Modul B – Inhaltsstoffe'!$R$13:$R$1196,Händlerzusammenfassung!G6)+SUMIFS('3. Modul A  – Rohmaterial'!Q$12:Q$45,'3. Modul A  – Rohmaterial'!$D$12:$D$45,Händlerzusammenfassung!$C$74,'3. Modul A  – Rohmaterial'!$I$12:$I$45,"tonnes")+(SUMIFS('3. Modul A  – Rohmaterial'!Q$12:Q$45,'3. Modul A  – Rohmaterial'!$D$12:$D$45,Händlerzusammenfassung!$C$74,'3. Modul A  – Rohmaterial'!$I$12:$I$45,"kg")/10^3)+(SUMIFS('3. Modul A  – Rohmaterial'!Q$12:Q$45,'3. Modul A  – Rohmaterial'!$D$12:$D$45,Händlerzusammenfassung!$C$74,'3. Modul A  – Rohmaterial'!$I$12:$I$45,"grams")/10^6)</f>
        <v>0</v>
      </c>
      <c r="H77" s="27">
        <f>SUMIFS('4. Modul B – Inhaltsstoffe'!$P$13:$P$1196,'4. Modul B – Inhaltsstoffe'!$D$13:$D$1196,Händlerzusammenfassung!$C$74,'4. Modul B – Inhaltsstoffe'!$M$13:$M$1196,Händlerzusammenfassung!$C77,'4. Modul B – Inhaltsstoffe'!$R$13:$R$1196,Händlerzusammenfassung!H6)+SUMIFS('3. Modul A  – Rohmaterial'!R$12:R$45,'3. Modul A  – Rohmaterial'!$D$12:$D$45,Händlerzusammenfassung!$C$74,'3. Modul A  – Rohmaterial'!$I$12:$I$45,"tonnes")+(SUMIFS('3. Modul A  – Rohmaterial'!R$12:R$45,'3. Modul A  – Rohmaterial'!$D$12:$D$45,Händlerzusammenfassung!$C$74,'3. Modul A  – Rohmaterial'!$I$12:$I$45,"kg")/10^3)+(SUMIFS('3. Modul A  – Rohmaterial'!R$12:R$45,'3. Modul A  – Rohmaterial'!$D$12:$D$45,Händlerzusammenfassung!$C$74,'3. Modul A  – Rohmaterial'!$I$12:$I$45,"grams")/10^6)</f>
        <v>0</v>
      </c>
      <c r="I77" s="27">
        <f>SUMIFS('4. Modul B – Inhaltsstoffe'!$P$13:$P$1196,'4. Modul B – Inhaltsstoffe'!$D$13:$D$1196,Händlerzusammenfassung!$C$74,'4. Modul B – Inhaltsstoffe'!$M$13:$M$1196,Händlerzusammenfassung!$C77,'4. Modul B – Inhaltsstoffe'!$R$13:$R$1196,Händlerzusammenfassung!I6)+SUMIFS('3. Modul A  – Rohmaterial'!S$12:S$45,'3. Modul A  – Rohmaterial'!$D$12:$D$45,Händlerzusammenfassung!$C$74,'3. Modul A  – Rohmaterial'!$I$12:$I$45,"tonnes")+(SUMIFS('3. Modul A  – Rohmaterial'!S$12:S$45,'3. Modul A  – Rohmaterial'!$D$12:$D$45,Händlerzusammenfassung!$C$74,'3. Modul A  – Rohmaterial'!$I$12:$I$45,"kg")/10^3)+(SUMIFS('3. Modul A  – Rohmaterial'!S$12:S$45,'3. Modul A  – Rohmaterial'!$D$12:$D$45,Händlerzusammenfassung!$C$74,'3. Modul A  – Rohmaterial'!$I$12:$I$45,"grams")/10^6)</f>
        <v>0</v>
      </c>
      <c r="J77" s="27">
        <f>SUMIFS('4. Modul B – Inhaltsstoffe'!$P$13:$P$1196,'4. Modul B – Inhaltsstoffe'!$D$13:$D$1196,Händlerzusammenfassung!$C$74,'4. Modul B – Inhaltsstoffe'!$M$13:$M$1196,Händlerzusammenfassung!$C77,'4. Modul B – Inhaltsstoffe'!$R$13:$R$1196,Händlerzusammenfassung!J6)+SUMIFS('3. Modul A  – Rohmaterial'!T$12:T$45,'3. Modul A  – Rohmaterial'!$D$12:$D$45,Händlerzusammenfassung!$C$74,'3. Modul A  – Rohmaterial'!$I$12:$I$45,"tonnes")+(SUMIFS('3. Modul A  – Rohmaterial'!T$12:T$45,'3. Modul A  – Rohmaterial'!$D$12:$D$45,Händlerzusammenfassung!$C$74,'3. Modul A  – Rohmaterial'!$I$12:$I$45,"kg")/10^3)+(SUMIFS('3. Modul A  – Rohmaterial'!T$12:T$45,'3. Modul A  – Rohmaterial'!$D$12:$D$45,Händlerzusammenfassung!$C$74,'3. Modul A  – Rohmaterial'!$I$12:$I$45,"grams")/10^6)</f>
        <v>0</v>
      </c>
      <c r="L77" s="21"/>
    </row>
    <row r="78" spans="1:12" ht="15.75" customHeight="1">
      <c r="A78" s="21"/>
      <c r="C78" s="28" t="s">
        <v>30</v>
      </c>
      <c r="D78" s="26">
        <f>SUM(E78:J78)</f>
        <v>0</v>
      </c>
      <c r="E78" s="27">
        <f>SUMIFS('4. Modul B – Inhaltsstoffe'!$P$13:$P$1196,'4. Modul B – Inhaltsstoffe'!$D$13:$D$1196,Händlerzusammenfassung!$C$74,'4. Modul B – Inhaltsstoffe'!$M$13:$M$1196,Händlerzusammenfassung!$C78,'4. Modul B – Inhaltsstoffe'!$R$13:$R$1196,Händlerzusammenfassung!E6)+SUMIFS('3. Modul A  – Rohmaterial'!V$12:V$45,'3. Modul A  – Rohmaterial'!$D$12:$D$45,Händlerzusammenfassung!$C$74,'3. Modul A  – Rohmaterial'!$I$12:$I$45,"tonnes")+(SUMIFS('3. Modul A  – Rohmaterial'!V$12:V$45,'3. Modul A  – Rohmaterial'!$D$12:$D$45,Händlerzusammenfassung!$C$74,'3. Modul A  – Rohmaterial'!$I$12:$I$45,"kg")/10^3)+(SUMIFS('3. Modul A  – Rohmaterial'!V$12:V$45,'3. Modul A  – Rohmaterial'!$D$12:$D$45,Händlerzusammenfassung!$C$74,'3. Modul A  – Rohmaterial'!$I$12:$I$45,"grams")/10^6)</f>
        <v>0</v>
      </c>
      <c r="F78" s="27">
        <f>SUMIFS('4. Modul B – Inhaltsstoffe'!$P$13:$P$1196,'4. Modul B – Inhaltsstoffe'!$D$13:$D$1196,Händlerzusammenfassung!$C$74,'4. Modul B – Inhaltsstoffe'!$M$13:$M$1196,Händlerzusammenfassung!$C78,'4. Modul B – Inhaltsstoffe'!$R$13:$R$1196,Händlerzusammenfassung!F6)+SUMIFS('3. Modul A  – Rohmaterial'!W$12:W$45,'3. Modul A  – Rohmaterial'!$D$12:$D$45,Händlerzusammenfassung!$C$74,'3. Modul A  – Rohmaterial'!$I$12:$I$45,"tonnes")+(SUMIFS('3. Modul A  – Rohmaterial'!W$12:W$45,'3. Modul A  – Rohmaterial'!$D$12:$D$45,Händlerzusammenfassung!$C$74,'3. Modul A  – Rohmaterial'!$I$12:$I$45,"kg")/10^3)+(SUMIFS('3. Modul A  – Rohmaterial'!W$12:W$45,'3. Modul A  – Rohmaterial'!$D$12:$D$45,Händlerzusammenfassung!$C$74,'3. Modul A  – Rohmaterial'!$I$12:$I$45,"grams")/10^6)</f>
        <v>0</v>
      </c>
      <c r="G78" s="27">
        <f>SUMIFS('4. Modul B – Inhaltsstoffe'!$P$13:$P$1196,'4. Modul B – Inhaltsstoffe'!$D$13:$D$1196,Händlerzusammenfassung!$C$74,'4. Modul B – Inhaltsstoffe'!$M$13:$M$1196,Händlerzusammenfassung!$C78,'4. Modul B – Inhaltsstoffe'!$R$13:$R$1196,Händlerzusammenfassung!G6)+SUMIFS('3. Modul A  – Rohmaterial'!X$12:X$45,'3. Modul A  – Rohmaterial'!$D$12:$D$45,Händlerzusammenfassung!$C$74,'3. Modul A  – Rohmaterial'!$I$12:$I$45,"tonnes")+(SUMIFS('3. Modul A  – Rohmaterial'!X$12:X$45,'3. Modul A  – Rohmaterial'!$D$12:$D$45,Händlerzusammenfassung!$C$74,'3. Modul A  – Rohmaterial'!$I$12:$I$45,"kg")/10^3)+(SUMIFS('3. Modul A  – Rohmaterial'!X$12:X$45,'3. Modul A  – Rohmaterial'!$D$12:$D$45,Händlerzusammenfassung!$C$74,'3. Modul A  – Rohmaterial'!$I$12:$I$45,"grams")/10^6)</f>
        <v>0</v>
      </c>
      <c r="H78" s="27">
        <f>SUMIFS('4. Modul B – Inhaltsstoffe'!$P$13:$P$1196,'4. Modul B – Inhaltsstoffe'!$D$13:$D$1196,Händlerzusammenfassung!$C$74,'4. Modul B – Inhaltsstoffe'!$M$13:$M$1196,Händlerzusammenfassung!$C78,'4. Modul B – Inhaltsstoffe'!$R$13:$R$1196,Händlerzusammenfassung!H6)+SUMIFS('3. Modul A  – Rohmaterial'!Y$12:Y$45,'3. Modul A  – Rohmaterial'!$D$12:$D$45,Händlerzusammenfassung!$C$74,'3. Modul A  – Rohmaterial'!$I$12:$I$45,"tonnes")+(SUMIFS('3. Modul A  – Rohmaterial'!Y$12:Y$45,'3. Modul A  – Rohmaterial'!$D$12:$D$45,Händlerzusammenfassung!$C$74,'3. Modul A  – Rohmaterial'!$I$12:$I$45,"kg")/10^3)+(SUMIFS('3. Modul A  – Rohmaterial'!Y$12:Y$45,'3. Modul A  – Rohmaterial'!$D$12:$D$45,Händlerzusammenfassung!$C$74,'3. Modul A  – Rohmaterial'!$I$12:$I$45,"grams")/10^6)</f>
        <v>0</v>
      </c>
      <c r="I78" s="27">
        <f>SUMIFS('4. Modul B – Inhaltsstoffe'!$P$13:$P$1196,'4. Modul B – Inhaltsstoffe'!$D$13:$D$1196,Händlerzusammenfassung!$C$74,'4. Modul B – Inhaltsstoffe'!$M$13:$M$1196,Händlerzusammenfassung!$C78,'4. Modul B – Inhaltsstoffe'!$R$13:$R$1196,Händlerzusammenfassung!I6)+SUMIFS('3. Modul A  – Rohmaterial'!Z$12:Z$45,'3. Modul A  – Rohmaterial'!$D$12:$D$45,Händlerzusammenfassung!$C$74,'3. Modul A  – Rohmaterial'!$I$12:$I$45,"tonnes")+(SUMIFS('3. Modul A  – Rohmaterial'!Z$12:Z$45,'3. Modul A  – Rohmaterial'!$D$12:$D$45,Händlerzusammenfassung!$C$74,'3. Modul A  – Rohmaterial'!$I$12:$I$45,"kg")/10^3)+(SUMIFS('3. Modul A  – Rohmaterial'!Z$12:Z$45,'3. Modul A  – Rohmaterial'!$D$12:$D$45,Händlerzusammenfassung!$C$74,'3. Modul A  – Rohmaterial'!$I$12:$I$45,"grams")/10^6)</f>
        <v>0</v>
      </c>
      <c r="J78" s="27">
        <f>SUMIFS('4. Modul B – Inhaltsstoffe'!$P$13:$P$1196,'4. Modul B – Inhaltsstoffe'!$D$13:$D$1196,Händlerzusammenfassung!$C$74,'4. Modul B – Inhaltsstoffe'!$M$13:$M$1196,Händlerzusammenfassung!$C78,'4. Modul B – Inhaltsstoffe'!$R$13:$R$1196,Händlerzusammenfassung!J6)+SUMIFS('3. Modul A  – Rohmaterial'!AA$12:AA$45,'3. Modul A  – Rohmaterial'!$D$12:$D$45,Händlerzusammenfassung!$C$74,'3. Modul A  – Rohmaterial'!$I$12:$I$45,"tonnes")+(SUMIFS('3. Modul A  – Rohmaterial'!AA$12:AA$45,'3. Modul A  – Rohmaterial'!$D$12:$D$45,Händlerzusammenfassung!$C$74,'3. Modul A  – Rohmaterial'!$I$12:$I$45,"kg")/10^3)+(SUMIFS('3. Modul A  – Rohmaterial'!AA$12:AA$45,'3. Modul A  – Rohmaterial'!$D$12:$D$45,Händlerzusammenfassung!$C$74,'3. Modul A  – Rohmaterial'!$I$12:$I$45,"grams")/10^6)</f>
        <v>0</v>
      </c>
      <c r="L78" s="21"/>
    </row>
    <row r="79" spans="1:12" ht="15.75" customHeight="1">
      <c r="A79" s="21"/>
      <c r="C79" s="28" t="s">
        <v>31</v>
      </c>
      <c r="D79" s="26">
        <f>SUM(E79:J79)</f>
        <v>0</v>
      </c>
      <c r="E79" s="27">
        <f>SUMIFS('4. Modul B – Inhaltsstoffe'!$P$13:$P$1196,'4. Modul B – Inhaltsstoffe'!$D$13:$D$1196,Händlerzusammenfassung!$C$74,'4. Modul B – Inhaltsstoffe'!$M$13:$M$1196,Händlerzusammenfassung!$C79,'4. Modul B – Inhaltsstoffe'!$R$13:$R$1196,Händlerzusammenfassung!E6)+SUMIFS('3. Modul A  – Rohmaterial'!AC$12:AC$45,'3. Modul A  – Rohmaterial'!$D$12:$D$45,Händlerzusammenfassung!$C$74,'3. Modul A  – Rohmaterial'!$I$12:$I$45,"tonnes")+(SUMIFS('3. Modul A  – Rohmaterial'!AC$12:AC$45,'3. Modul A  – Rohmaterial'!$D$12:$D$45,Händlerzusammenfassung!$C$74,'3. Modul A  – Rohmaterial'!$I$12:$I$45,"kg")/10^3)+(SUMIFS('3. Modul A  – Rohmaterial'!AC$12:AC$45,'3. Modul A  – Rohmaterial'!$D$12:$D$45,Händlerzusammenfassung!$C$74,'3. Modul A  – Rohmaterial'!$I$12:$I$45,"grams")/10^6)</f>
        <v>0</v>
      </c>
      <c r="F79" s="27">
        <f>SUMIFS('4. Modul B – Inhaltsstoffe'!$P$13:$P$1196,'4. Modul B – Inhaltsstoffe'!$D$13:$D$1196,Händlerzusammenfassung!$C$74,'4. Modul B – Inhaltsstoffe'!$M$13:$M$1196,Händlerzusammenfassung!$C79,'4. Modul B – Inhaltsstoffe'!$R$13:$R$1196,Händlerzusammenfassung!F6)+SUMIFS('3. Modul A  – Rohmaterial'!AD$12:AD$45,'3. Modul A  – Rohmaterial'!$D$12:$D$45,Händlerzusammenfassung!$C$74,'3. Modul A  – Rohmaterial'!$I$12:$I$45,"tonnes")+(SUMIFS('3. Modul A  – Rohmaterial'!AD$12:AD$45,'3. Modul A  – Rohmaterial'!$D$12:$D$45,Händlerzusammenfassung!$C$74,'3. Modul A  – Rohmaterial'!$I$12:$I$45,"kg")/10^3)+(SUMIFS('3. Modul A  – Rohmaterial'!AD$12:AD$45,'3. Modul A  – Rohmaterial'!$D$12:$D$45,Händlerzusammenfassung!$C$74,'3. Modul A  – Rohmaterial'!$I$12:$I$45,"grams")/10^6)</f>
        <v>0</v>
      </c>
      <c r="G79" s="27">
        <f>SUMIFS('4. Modul B – Inhaltsstoffe'!$P$13:$P$1196,'4. Modul B – Inhaltsstoffe'!$D$13:$D$1196,Händlerzusammenfassung!$C$74,'4. Modul B – Inhaltsstoffe'!$M$13:$M$1196,Händlerzusammenfassung!$C79,'4. Modul B – Inhaltsstoffe'!$R$13:$R$1196,Händlerzusammenfassung!G6)+SUMIFS('3. Modul A  – Rohmaterial'!AE$12:AE$45,'3. Modul A  – Rohmaterial'!$D$12:$D$45,Händlerzusammenfassung!$C$74,'3. Modul A  – Rohmaterial'!$I$12:$I$45,"tonnes")+(SUMIFS('3. Modul A  – Rohmaterial'!AE$12:AE$45,'3. Modul A  – Rohmaterial'!$D$12:$D$45,Händlerzusammenfassung!$C$74,'3. Modul A  – Rohmaterial'!$I$12:$I$45,"kg")/10^3)+(SUMIFS('3. Modul A  – Rohmaterial'!AE$12:AE$45,'3. Modul A  – Rohmaterial'!$D$12:$D$45,Händlerzusammenfassung!$C$74,'3. Modul A  – Rohmaterial'!$I$12:$I$45,"grams")/10^6)</f>
        <v>0</v>
      </c>
      <c r="H79" s="27">
        <f>SUMIFS('4. Modul B – Inhaltsstoffe'!$P$13:$P$1196,'4. Modul B – Inhaltsstoffe'!$D$13:$D$1196,Händlerzusammenfassung!$C$74,'4. Modul B – Inhaltsstoffe'!$M$13:$M$1196,Händlerzusammenfassung!$C79,'4. Modul B – Inhaltsstoffe'!$R$13:$R$1196,Händlerzusammenfassung!H6)+SUMIFS('3. Modul A  – Rohmaterial'!AF$12:AF$45,'3. Modul A  – Rohmaterial'!$D$12:$D$45,Händlerzusammenfassung!$C$74,'3. Modul A  – Rohmaterial'!$I$12:$I$45,"tonnes")+(SUMIFS('3. Modul A  – Rohmaterial'!AF$12:AF$45,'3. Modul A  – Rohmaterial'!$D$12:$D$45,Händlerzusammenfassung!$C$74,'3. Modul A  – Rohmaterial'!$I$12:$I$45,"kg")/10^3)+(SUMIFS('3. Modul A  – Rohmaterial'!AF$12:AF$45,'3. Modul A  – Rohmaterial'!$D$12:$D$45,Händlerzusammenfassung!$C$74,'3. Modul A  – Rohmaterial'!$I$12:$I$45,"grams")/10^6)</f>
        <v>0</v>
      </c>
      <c r="I79" s="27">
        <f>SUMIFS('4. Modul B – Inhaltsstoffe'!$P$13:$P$1196,'4. Modul B – Inhaltsstoffe'!$D$13:$D$1196,Händlerzusammenfassung!$C$74,'4. Modul B – Inhaltsstoffe'!$M$13:$M$1196,Händlerzusammenfassung!$C79,'4. Modul B – Inhaltsstoffe'!$R$13:$R$1196,Händlerzusammenfassung!I6)+SUMIFS('3. Modul A  – Rohmaterial'!AG$12:AG$45,'3. Modul A  – Rohmaterial'!$D$12:$D$45,Händlerzusammenfassung!$C$74,'3. Modul A  – Rohmaterial'!$I$12:$I$45,"tonnes")+(SUMIFS('3. Modul A  – Rohmaterial'!AG$12:AG$45,'3. Modul A  – Rohmaterial'!$D$12:$D$45,Händlerzusammenfassung!$C$74,'3. Modul A  – Rohmaterial'!$I$12:$I$45,"kg")/10^3)+(SUMIFS('3. Modul A  – Rohmaterial'!AG$12:AG$45,'3. Modul A  – Rohmaterial'!$D$12:$D$45,Händlerzusammenfassung!$C$74,'3. Modul A  – Rohmaterial'!$I$12:$I$45,"grams")/10^6)</f>
        <v>0</v>
      </c>
      <c r="J79" s="27">
        <f>SUMIFS('4. Modul B – Inhaltsstoffe'!$P$13:$P$1196,'4. Modul B – Inhaltsstoffe'!$D$13:$D$1196,Händlerzusammenfassung!$C$74,'4. Modul B – Inhaltsstoffe'!$M$13:$M$1196,Händlerzusammenfassung!$C79,'4. Modul B – Inhaltsstoffe'!$R$13:$R$1196,Händlerzusammenfassung!J6)+SUMIFS('3. Modul A  – Rohmaterial'!AH$12:AH$45,'3. Modul A  – Rohmaterial'!$D$12:$D$45,Händlerzusammenfassung!$C$74,'3. Modul A  – Rohmaterial'!$I$12:$I$45,"tonnes")+(SUMIFS('3. Modul A  – Rohmaterial'!AH$12:AH$45,'3. Modul A  – Rohmaterial'!$D$12:$D$45,Händlerzusammenfassung!$C$74,'3. Modul A  – Rohmaterial'!$I$12:$I$45,"kg")/10^3)+(SUMIFS('3. Modul A  – Rohmaterial'!AH$12:AH$45,'3. Modul A  – Rohmaterial'!$D$12:$D$45,Händlerzusammenfassung!$C$74,'3. Modul A  – Rohmaterial'!$I$12:$I$45,"grams")/10^6)</f>
        <v>0</v>
      </c>
      <c r="L79" s="21"/>
    </row>
    <row r="80" spans="1:12" ht="15.75" customHeight="1">
      <c r="A80" s="21"/>
      <c r="C80" s="28" t="s">
        <v>475</v>
      </c>
      <c r="D80" s="26">
        <f>SUM(E80:J80)</f>
        <v>0</v>
      </c>
      <c r="E80" s="27">
        <f>SUMIFS('4. Modul B – Inhaltsstoffe'!$P$13:$P$1196,'4. Modul B – Inhaltsstoffe'!$D$13:$D$1196,Händlerzusammenfassung!$C$74,'4. Modul B – Inhaltsstoffe'!$M$13:$M$1196,Händlerzusammenfassung!$C80,'4. Modul B – Inhaltsstoffe'!$R$13:$R$1196,Händlerzusammenfassung!E6)+SUMIFS('3. Modul A  – Rohmaterial'!AJ$12:AJ$45,'3. Modul A  – Rohmaterial'!$D$12:$D$45,Händlerzusammenfassung!$C$74,'3. Modul A  – Rohmaterial'!$I$12:$I$45,"tonnes")+(SUMIFS('3. Modul A  – Rohmaterial'!AJ$12:AJ$45,'3. Modul A  – Rohmaterial'!$D$12:$D$45,Händlerzusammenfassung!$C$74,'3. Modul A  – Rohmaterial'!$I$12:$I$45,"kg")/10^3)+(SUMIFS('3. Modul A  – Rohmaterial'!AJ$12:AJ$45,'3. Modul A  – Rohmaterial'!$D$12:$D$45,Händlerzusammenfassung!$C$74,'3. Modul A  – Rohmaterial'!$I$12:$I$45,"grams")/10^6)</f>
        <v>0</v>
      </c>
      <c r="F80" s="27">
        <f>SUMIFS('4. Modul B – Inhaltsstoffe'!$P$13:$P$1196,'4. Modul B – Inhaltsstoffe'!$D$13:$D$1196,Händlerzusammenfassung!$C$74,'4. Modul B – Inhaltsstoffe'!$M$13:$M$1196,Händlerzusammenfassung!$C80,'4. Modul B – Inhaltsstoffe'!$R$13:$R$1196,Händlerzusammenfassung!F6)+SUMIFS('3. Modul A  – Rohmaterial'!AK$12:AK$45,'3. Modul A  – Rohmaterial'!$D$12:$D$45,Händlerzusammenfassung!$C$74,'3. Modul A  – Rohmaterial'!$I$12:$I$45,"tonnes")+(SUMIFS('3. Modul A  – Rohmaterial'!AK$12:AK$45,'3. Modul A  – Rohmaterial'!$D$12:$D$45,Händlerzusammenfassung!$C$74,'3. Modul A  – Rohmaterial'!$I$12:$I$45,"kg")/10^3)+(SUMIFS('3. Modul A  – Rohmaterial'!AK$12:AK$45,'3. Modul A  – Rohmaterial'!$D$12:$D$45,Händlerzusammenfassung!$C$74,'3. Modul A  – Rohmaterial'!$I$12:$I$45,"grams")/10^6)</f>
        <v>0</v>
      </c>
      <c r="G80" s="27">
        <f>SUMIFS('4. Modul B – Inhaltsstoffe'!$P$13:$P$1196,'4. Modul B – Inhaltsstoffe'!$D$13:$D$1196,Händlerzusammenfassung!$C$74,'4. Modul B – Inhaltsstoffe'!$M$13:$M$1196,Händlerzusammenfassung!$C80,'4. Modul B – Inhaltsstoffe'!$R$13:$R$1196,Händlerzusammenfassung!G6)+SUMIFS('3. Modul A  – Rohmaterial'!AL$12:AL$45,'3. Modul A  – Rohmaterial'!$D$12:$D$45,Händlerzusammenfassung!$C$74,'3. Modul A  – Rohmaterial'!$I$12:$I$45,"tonnes")+(SUMIFS('3. Modul A  – Rohmaterial'!AL$12:AL$45,'3. Modul A  – Rohmaterial'!$D$12:$D$45,Händlerzusammenfassung!$C$74,'3. Modul A  – Rohmaterial'!$I$12:$I$45,"kg")/10^3)+(SUMIFS('3. Modul A  – Rohmaterial'!AL$12:AL$45,'3. Modul A  – Rohmaterial'!$D$12:$D$45,Händlerzusammenfassung!$C$74,'3. Modul A  – Rohmaterial'!$I$12:$I$45,"grams")/10^6)</f>
        <v>0</v>
      </c>
      <c r="H80" s="27">
        <f>SUMIFS('4. Modul B – Inhaltsstoffe'!$P$13:$P$1196,'4. Modul B – Inhaltsstoffe'!$D$13:$D$1196,Händlerzusammenfassung!$C$74,'4. Modul B – Inhaltsstoffe'!$M$13:$M$1196,Händlerzusammenfassung!$C80,'4. Modul B – Inhaltsstoffe'!$R$13:$R$1196,Händlerzusammenfassung!H6)+SUMIFS('3. Modul A  – Rohmaterial'!AM$12:AM$45,'3. Modul A  – Rohmaterial'!$D$12:$D$45,Händlerzusammenfassung!$C$74,'3. Modul A  – Rohmaterial'!$I$12:$I$45,"tonnes")+(SUMIFS('3. Modul A  – Rohmaterial'!AM$12:AM$45,'3. Modul A  – Rohmaterial'!$D$12:$D$45,Händlerzusammenfassung!$C$74,'3. Modul A  – Rohmaterial'!$I$12:$I$45,"kg")/10^3)+(SUMIFS('3. Modul A  – Rohmaterial'!AM$12:AM$45,'3. Modul A  – Rohmaterial'!$D$12:$D$45,Händlerzusammenfassung!$C$74,'3. Modul A  – Rohmaterial'!$I$12:$I$45,"grams")/10^6)</f>
        <v>0</v>
      </c>
      <c r="I80" s="27">
        <f>SUMIFS('4. Modul B – Inhaltsstoffe'!$P$13:$P$1196,'4. Modul B – Inhaltsstoffe'!$D$13:$D$1196,Händlerzusammenfassung!$C$74,'4. Modul B – Inhaltsstoffe'!$M$13:$M$1196,Händlerzusammenfassung!$C80,'4. Modul B – Inhaltsstoffe'!$R$13:$R$1196,Händlerzusammenfassung!I6)+SUMIFS('3. Modul A  – Rohmaterial'!AN$12:AN$45,'3. Modul A  – Rohmaterial'!$D$12:$D$45,Händlerzusammenfassung!$C$74,'3. Modul A  – Rohmaterial'!$I$12:$I$45,"tonnes")+(SUMIFS('3. Modul A  – Rohmaterial'!AN$12:AN$45,'3. Modul A  – Rohmaterial'!$D$12:$D$45,Händlerzusammenfassung!$C$74,'3. Modul A  – Rohmaterial'!$I$12:$I$45,"kg")/10^3)+(SUMIFS('3. Modul A  – Rohmaterial'!AN$12:AN$45,'3. Modul A  – Rohmaterial'!$D$12:$D$45,Händlerzusammenfassung!$C$74,'3. Modul A  – Rohmaterial'!$I$12:$I$45,"grams")/10^6)</f>
        <v>0</v>
      </c>
      <c r="J80" s="27">
        <f>SUMIFS('4. Modul B – Inhaltsstoffe'!$P$13:$P$1196,'4. Modul B – Inhaltsstoffe'!$D$13:$D$1196,Händlerzusammenfassung!$C$74,'4. Modul B – Inhaltsstoffe'!$M$13:$M$1196,Händlerzusammenfassung!$C80,'4. Modul B – Inhaltsstoffe'!$R$13:$R$1196,Händlerzusammenfassung!J6)+SUMIFS('3. Modul A  – Rohmaterial'!AO$12:AO$45,'3. Modul A  – Rohmaterial'!$D$12:$D$45,Händlerzusammenfassung!$C$74,'3. Modul A  – Rohmaterial'!$I$12:$I$45,"tonnes")+(SUMIFS('3. Modul A  – Rohmaterial'!AO$12:AO$45,'3. Modul A  – Rohmaterial'!$D$12:$D$45,Händlerzusammenfassung!$C$74,'3. Modul A  – Rohmaterial'!$I$12:$I$45,"kg")/10^3)+(SUMIFS('3. Modul A  – Rohmaterial'!AO$12:AO$45,'3. Modul A  – Rohmaterial'!$D$12:$D$45,Händlerzusammenfassung!$C$74,'3. Modul A  – Rohmaterial'!$I$12:$I$45,"grams")/10^6)</f>
        <v>0</v>
      </c>
      <c r="L80" s="21"/>
    </row>
    <row r="81" spans="1:12" ht="15.75" customHeight="1">
      <c r="A81" s="21"/>
      <c r="C81" s="28" t="s">
        <v>476</v>
      </c>
      <c r="D81" s="26">
        <f>SUM(E81:J81)</f>
        <v>0</v>
      </c>
      <c r="E81" s="27">
        <f>SUMIFS('4. Modul B – Inhaltsstoffe'!$P$13:$P$1196,'4. Modul B – Inhaltsstoffe'!$D$13:$D$1196,Händlerzusammenfassung!$C$74,'4. Modul B – Inhaltsstoffe'!$M$13:$M$1196,Händlerzusammenfassung!$C81,'4. Modul B – Inhaltsstoffe'!$R$13:$R$1196,Händlerzusammenfassung!E6)+SUMIFS('3. Modul A  – Rohmaterial'!AQ$12:AQ$45,'3. Modul A  – Rohmaterial'!$D$12:$D$45,Händlerzusammenfassung!$C$74,'3. Modul A  – Rohmaterial'!$I$12:$I$45,"tonnes")+(SUMIFS('3. Modul A  – Rohmaterial'!AQ$12:AQ$45,'3. Modul A  – Rohmaterial'!$D$12:$D$45,Händlerzusammenfassung!$C$74,'3. Modul A  – Rohmaterial'!$I$12:$I$45,"kg")/10^3)+(SUMIFS('3. Modul A  – Rohmaterial'!AQ$12:AQ$45,'3. Modul A  – Rohmaterial'!$D$12:$D$45,Händlerzusammenfassung!$C$74,'3. Modul A  – Rohmaterial'!$I$12:$I$45,"grams")/10^6)</f>
        <v>0</v>
      </c>
      <c r="F81" s="27">
        <f>SUMIFS('4. Modul B – Inhaltsstoffe'!$P$13:$P$1196,'4. Modul B – Inhaltsstoffe'!$D$13:$D$1196,Händlerzusammenfassung!$C$74,'4. Modul B – Inhaltsstoffe'!$M$13:$M$1196,Händlerzusammenfassung!$C81,'4. Modul B – Inhaltsstoffe'!$R$13:$R$1196,Händlerzusammenfassung!F6)+SUMIFS('3. Modul A  – Rohmaterial'!AR$12:AR$45,'3. Modul A  – Rohmaterial'!$D$12:$D$45,Händlerzusammenfassung!$C$74,'3. Modul A  – Rohmaterial'!$I$12:$I$45,"tonnes")+(SUMIFS('3. Modul A  – Rohmaterial'!AR$12:AR$45,'3. Modul A  – Rohmaterial'!$D$12:$D$45,Händlerzusammenfassung!$C$74,'3. Modul A  – Rohmaterial'!$I$12:$I$45,"kg")/10^3)+(SUMIFS('3. Modul A  – Rohmaterial'!AR$12:AR$45,'3. Modul A  – Rohmaterial'!$D$12:$D$45,Händlerzusammenfassung!$C$74,'3. Modul A  – Rohmaterial'!$I$12:$I$45,"grams")/10^6)</f>
        <v>0</v>
      </c>
      <c r="G81" s="27">
        <f>SUMIFS('4. Modul B – Inhaltsstoffe'!$P$13:$P$1196,'4. Modul B – Inhaltsstoffe'!$D$13:$D$1196,Händlerzusammenfassung!$C$74,'4. Modul B – Inhaltsstoffe'!$M$13:$M$1196,Händlerzusammenfassung!$C81,'4. Modul B – Inhaltsstoffe'!$R$13:$R$1196,Händlerzusammenfassung!G6)+SUMIFS('3. Modul A  – Rohmaterial'!AS$12:AS$45,'3. Modul A  – Rohmaterial'!$D$12:$D$45,Händlerzusammenfassung!$C$74,'3. Modul A  – Rohmaterial'!$I$12:$I$45,"tonnes")+(SUMIFS('3. Modul A  – Rohmaterial'!AS$12:AS$45,'3. Modul A  – Rohmaterial'!$D$12:$D$45,Händlerzusammenfassung!$C$74,'3. Modul A  – Rohmaterial'!$I$12:$I$45,"kg")/10^3)+(SUMIFS('3. Modul A  – Rohmaterial'!AS$12:AS$45,'3. Modul A  – Rohmaterial'!$D$12:$D$45,Händlerzusammenfassung!$C$74,'3. Modul A  – Rohmaterial'!$I$12:$I$45,"grams")/10^6)</f>
        <v>0</v>
      </c>
      <c r="H81" s="27">
        <f>SUMIFS('4. Modul B – Inhaltsstoffe'!$P$13:$P$1196,'4. Modul B – Inhaltsstoffe'!$D$13:$D$1196,Händlerzusammenfassung!$C$74,'4. Modul B – Inhaltsstoffe'!$M$13:$M$1196,Händlerzusammenfassung!$C81,'4. Modul B – Inhaltsstoffe'!$R$13:$R$1196,Händlerzusammenfassung!H6)+SUMIFS('3. Modul A  – Rohmaterial'!AT$12:AT$45,'3. Modul A  – Rohmaterial'!$D$12:$D$45,Händlerzusammenfassung!$C$74,'3. Modul A  – Rohmaterial'!$I$12:$I$45,"tonnes")+(SUMIFS('3. Modul A  – Rohmaterial'!AT$12:AT$45,'3. Modul A  – Rohmaterial'!$D$12:$D$45,Händlerzusammenfassung!$C$74,'3. Modul A  – Rohmaterial'!$I$12:$I$45,"kg")/10^3)+(SUMIFS('3. Modul A  – Rohmaterial'!AT$12:AT$45,'3. Modul A  – Rohmaterial'!$D$12:$D$45,Händlerzusammenfassung!$C$74,'3. Modul A  – Rohmaterial'!$I$12:$I$45,"grams")/10^6)</f>
        <v>0</v>
      </c>
      <c r="I81" s="27">
        <f>SUMIFS('4. Modul B – Inhaltsstoffe'!$P$13:$P$1196,'4. Modul B – Inhaltsstoffe'!$D$13:$D$1196,Händlerzusammenfassung!$C$74,'4. Modul B – Inhaltsstoffe'!$M$13:$M$1196,Händlerzusammenfassung!$C81,'4. Modul B – Inhaltsstoffe'!$R$13:$R$1196,Händlerzusammenfassung!I6)+SUMIFS('3. Modul A  – Rohmaterial'!AU$12:AU$45,'3. Modul A  – Rohmaterial'!$D$12:$D$45,Händlerzusammenfassung!$C$74,'3. Modul A  – Rohmaterial'!$I$12:$I$45,"tonnes")+(SUMIFS('3. Modul A  – Rohmaterial'!AU$12:AU$45,'3. Modul A  – Rohmaterial'!$D$12:$D$45,Händlerzusammenfassung!$C$74,'3. Modul A  – Rohmaterial'!$I$12:$I$45,"kg")/10^3)+(SUMIFS('3. Modul A  – Rohmaterial'!AU$12:AU$45,'3. Modul A  – Rohmaterial'!$D$12:$D$45,Händlerzusammenfassung!$C$74,'3. Modul A  – Rohmaterial'!$I$12:$I$45,"grams")/10^6)</f>
        <v>0</v>
      </c>
      <c r="J81" s="27">
        <f>SUMIFS('4. Modul B – Inhaltsstoffe'!$P$13:$P$1196,'4. Modul B – Inhaltsstoffe'!$D$13:$D$1196,Händlerzusammenfassung!$C$74,'4. Modul B – Inhaltsstoffe'!$M$13:$M$1196,Händlerzusammenfassung!$C81,'4. Modul B – Inhaltsstoffe'!$R$13:$R$1196,Händlerzusammenfassung!J6)+SUMIFS('3. Modul A  – Rohmaterial'!AV$12:AV$45,'3. Modul A  – Rohmaterial'!$D$12:$D$45,Händlerzusammenfassung!$C$74,'3. Modul A  – Rohmaterial'!$I$12:$I$45,"tonnes")+(SUMIFS('3. Modul A  – Rohmaterial'!AV$12:AV$45,'3. Modul A  – Rohmaterial'!$D$12:$D$45,Händlerzusammenfassung!$C$74,'3. Modul A  – Rohmaterial'!$I$12:$I$45,"kg")/10^3)+(SUMIFS('3. Modul A  – Rohmaterial'!AV$12:AV$45,'3. Modul A  – Rohmaterial'!$D$12:$D$45,Händlerzusammenfassung!$C$74,'3. Modul A  – Rohmaterial'!$I$12:$I$45,"grams")/10^6)</f>
        <v>0</v>
      </c>
      <c r="L81" s="21"/>
    </row>
    <row r="82" spans="1:12" ht="15.75" customHeight="1">
      <c r="A82" s="21"/>
      <c r="C82" s="29" t="s">
        <v>32</v>
      </c>
      <c r="D82" s="30">
        <f t="shared" ref="D82:J82" si="7">SUM(D77:D81)</f>
        <v>0</v>
      </c>
      <c r="E82" s="30">
        <f t="shared" si="7"/>
        <v>0</v>
      </c>
      <c r="F82" s="30">
        <f t="shared" si="7"/>
        <v>0</v>
      </c>
      <c r="G82" s="30">
        <f t="shared" si="7"/>
        <v>0</v>
      </c>
      <c r="H82" s="30">
        <f t="shared" si="7"/>
        <v>0</v>
      </c>
      <c r="I82" s="30">
        <f t="shared" si="7"/>
        <v>0</v>
      </c>
      <c r="J82" s="30">
        <f t="shared" si="7"/>
        <v>0</v>
      </c>
      <c r="L82" s="21"/>
    </row>
    <row r="83" spans="1:12" ht="23" customHeight="1">
      <c r="A83" s="21"/>
      <c r="L83" s="21"/>
    </row>
    <row r="84" spans="1:12" ht="21.5" customHeight="1">
      <c r="A84" s="21"/>
      <c r="C84" s="31" t="s">
        <v>41</v>
      </c>
      <c r="L84" s="21"/>
    </row>
    <row r="85" spans="1:12" ht="15.75" customHeight="1">
      <c r="A85" s="21"/>
      <c r="L85" s="21"/>
    </row>
    <row r="86" spans="1:12" ht="15.75" customHeight="1">
      <c r="A86" s="21"/>
      <c r="C86" s="23" t="s">
        <v>27</v>
      </c>
      <c r="D86" s="24" t="s">
        <v>28</v>
      </c>
      <c r="E86" s="102" t="s">
        <v>130</v>
      </c>
      <c r="F86" s="102" t="s">
        <v>447</v>
      </c>
      <c r="G86" s="102" t="s">
        <v>448</v>
      </c>
      <c r="H86" s="102" t="s">
        <v>449</v>
      </c>
      <c r="I86" s="102" t="s">
        <v>450</v>
      </c>
      <c r="J86" s="102" t="s">
        <v>451</v>
      </c>
      <c r="L86" s="21"/>
    </row>
    <row r="87" spans="1:12" ht="15.75" customHeight="1">
      <c r="A87" s="21"/>
      <c r="C87" s="25" t="s">
        <v>29</v>
      </c>
      <c r="D87" s="26">
        <f>SUM(E87:J87)</f>
        <v>0</v>
      </c>
      <c r="E87" s="27">
        <f>SUMIFS('4. Modul B – Inhaltsstoffe'!$P$13:$P$1196,'4. Modul B – Inhaltsstoffe'!$D$13:$D$1196,Händlerzusammenfassung!$C$84,'4. Modul B – Inhaltsstoffe'!$M$13:$M$1196,Händlerzusammenfassung!$C87,'4. Modul B – Inhaltsstoffe'!$R$13:$R$1196,Händlerzusammenfassung!E6)+SUMIFS('3. Modul A  – Rohmaterial'!O$12:O$45,'3. Modul A  – Rohmaterial'!$D$12:$D$45,Händlerzusammenfassung!$C$84,'3. Modul A  – Rohmaterial'!$I$12:$I$45,"tonnes")+(SUMIFS('3. Modul A  – Rohmaterial'!O$12:O$45,'3. Modul A  – Rohmaterial'!$D$12:$D$45,Händlerzusammenfassung!$C$84,'3. Modul A  – Rohmaterial'!$I$12:$I$45,"kg")/10^3)+(SUMIFS('3. Modul A  – Rohmaterial'!O$12:O$45,'3. Modul A  – Rohmaterial'!$D$12:$D$45,Händlerzusammenfassung!$C$84,'3. Modul A  – Rohmaterial'!$I$12:$I$45,"grams")/10^6)</f>
        <v>0</v>
      </c>
      <c r="F87" s="27">
        <f>SUMIFS('4. Modul B – Inhaltsstoffe'!$P$13:$P$1196,'4. Modul B – Inhaltsstoffe'!$D$13:$D$1196,Händlerzusammenfassung!$C$84,'4. Modul B – Inhaltsstoffe'!$M$13:$M$1196,Händlerzusammenfassung!$C87,'4. Modul B – Inhaltsstoffe'!$R$13:$R$1196,Händlerzusammenfassung!F6)+SUMIFS('3. Modul A  – Rohmaterial'!P$12:P$45,'3. Modul A  – Rohmaterial'!$D$12:$D$45,Händlerzusammenfassung!$C$84,'3. Modul A  – Rohmaterial'!$I$12:$I$45,"tonnes")+(SUMIFS('3. Modul A  – Rohmaterial'!P$12:P$45,'3. Modul A  – Rohmaterial'!$D$12:$D$45,Händlerzusammenfassung!$C$84,'3. Modul A  – Rohmaterial'!$I$12:$I$45,"kg")/10^3)+(SUMIFS('3. Modul A  – Rohmaterial'!P$12:P$45,'3. Modul A  – Rohmaterial'!$D$12:$D$45,Händlerzusammenfassung!$C$84,'3. Modul A  – Rohmaterial'!$I$12:$I$45,"grams")/10^6)</f>
        <v>0</v>
      </c>
      <c r="G87" s="27">
        <f>SUMIFS('4. Modul B – Inhaltsstoffe'!$P$13:$P$1196,'4. Modul B – Inhaltsstoffe'!$D$13:$D$1196,Händlerzusammenfassung!$C$84,'4. Modul B – Inhaltsstoffe'!$M$13:$M$1196,Händlerzusammenfassung!$C87,'4. Modul B – Inhaltsstoffe'!$R$13:$R$1196,Händlerzusammenfassung!G6)+SUMIFS('3. Modul A  – Rohmaterial'!Q$12:Q$45,'3. Modul A  – Rohmaterial'!$D$12:$D$45,Händlerzusammenfassung!$C$84,'3. Modul A  – Rohmaterial'!$I$12:$I$45,"tonnes")+(SUMIFS('3. Modul A  – Rohmaterial'!Q$12:Q$45,'3. Modul A  – Rohmaterial'!$D$12:$D$45,Händlerzusammenfassung!$C$84,'3. Modul A  – Rohmaterial'!$I$12:$I$45,"kg")/10^3)+(SUMIFS('3. Modul A  – Rohmaterial'!Q$12:Q$45,'3. Modul A  – Rohmaterial'!$D$12:$D$45,Händlerzusammenfassung!$C$84,'3. Modul A  – Rohmaterial'!$I$12:$I$45,"grams")/10^6)</f>
        <v>0</v>
      </c>
      <c r="H87" s="27">
        <f>SUMIFS('4. Modul B – Inhaltsstoffe'!$P$13:$P$1196,'4. Modul B – Inhaltsstoffe'!$D$13:$D$1196,Händlerzusammenfassung!$C$84,'4. Modul B – Inhaltsstoffe'!$M$13:$M$1196,Händlerzusammenfassung!$C87,'4. Modul B – Inhaltsstoffe'!$R$13:$R$1196,Händlerzusammenfassung!H6)+SUMIFS('3. Modul A  – Rohmaterial'!R$12:R$45,'3. Modul A  – Rohmaterial'!$D$12:$D$45,Händlerzusammenfassung!$C$84,'3. Modul A  – Rohmaterial'!$I$12:$I$45,"tonnes")+(SUMIFS('3. Modul A  – Rohmaterial'!R$12:R$45,'3. Modul A  – Rohmaterial'!$D$12:$D$45,Händlerzusammenfassung!$C$84,'3. Modul A  – Rohmaterial'!$I$12:$I$45,"kg")/10^3)+(SUMIFS('3. Modul A  – Rohmaterial'!R$12:R$45,'3. Modul A  – Rohmaterial'!$D$12:$D$45,Händlerzusammenfassung!$C$84,'3. Modul A  – Rohmaterial'!$I$12:$I$45,"grams")/10^6)</f>
        <v>0</v>
      </c>
      <c r="I87" s="27">
        <f>SUMIFS('4. Modul B – Inhaltsstoffe'!$P$13:$P$1196,'4. Modul B – Inhaltsstoffe'!$D$13:$D$1196,Händlerzusammenfassung!$C$84,'4. Modul B – Inhaltsstoffe'!$M$13:$M$1196,Händlerzusammenfassung!$C87,'4. Modul B – Inhaltsstoffe'!$R$13:$R$1196,Händlerzusammenfassung!I6)+SUMIFS('3. Modul A  – Rohmaterial'!S$12:S$45,'3. Modul A  – Rohmaterial'!$D$12:$D$45,Händlerzusammenfassung!$C$84,'3. Modul A  – Rohmaterial'!$I$12:$I$45,"tonnes")+(SUMIFS('3. Modul A  – Rohmaterial'!S$12:S$45,'3. Modul A  – Rohmaterial'!$D$12:$D$45,Händlerzusammenfassung!$C$84,'3. Modul A  – Rohmaterial'!$I$12:$I$45,"kg")/10^3)+(SUMIFS('3. Modul A  – Rohmaterial'!S$12:S$45,'3. Modul A  – Rohmaterial'!$D$12:$D$45,Händlerzusammenfassung!$C$84,'3. Modul A  – Rohmaterial'!$I$12:$I$45,"grams")/10^6)</f>
        <v>0</v>
      </c>
      <c r="J87" s="27">
        <f>SUMIFS('4. Modul B – Inhaltsstoffe'!$P$13:$P$1196,'4. Modul B – Inhaltsstoffe'!$D$13:$D$1196,Händlerzusammenfassung!$C$84,'4. Modul B – Inhaltsstoffe'!$M$13:$M$1196,Händlerzusammenfassung!$C87,'4. Modul B – Inhaltsstoffe'!$R$13:$R$1196,Händlerzusammenfassung!J6)+SUMIFS('3. Modul A  – Rohmaterial'!T$12:T$45,'3. Modul A  – Rohmaterial'!$D$12:$D$45,Händlerzusammenfassung!$C$84,'3. Modul A  – Rohmaterial'!$I$12:$I$45,"tonnes")+(SUMIFS('3. Modul A  – Rohmaterial'!T$12:T$45,'3. Modul A  – Rohmaterial'!$D$12:$D$45,Händlerzusammenfassung!$C$84,'3. Modul A  – Rohmaterial'!$I$12:$I$45,"kg")/10^3)+(SUMIFS('3. Modul A  – Rohmaterial'!T$12:T$45,'3. Modul A  – Rohmaterial'!$D$12:$D$45,Händlerzusammenfassung!$C$84,'3. Modul A  – Rohmaterial'!$I$12:$I$45,"grams")/10^6)</f>
        <v>0</v>
      </c>
      <c r="L87" s="21"/>
    </row>
    <row r="88" spans="1:12" ht="15.75" customHeight="1">
      <c r="A88" s="21"/>
      <c r="C88" s="28" t="s">
        <v>30</v>
      </c>
      <c r="D88" s="26">
        <f>SUM(E88:J88)</f>
        <v>0</v>
      </c>
      <c r="E88" s="27">
        <f>SUMIFS('4. Modul B – Inhaltsstoffe'!$P$13:$P$1196,'4. Modul B – Inhaltsstoffe'!$D$13:$D$1196,Händlerzusammenfassung!$C$84,'4. Modul B – Inhaltsstoffe'!$M$13:$M$1196,Händlerzusammenfassung!$C88,'4. Modul B – Inhaltsstoffe'!$R$13:$R$1196,Händlerzusammenfassung!E6)+SUMIFS('3. Modul A  – Rohmaterial'!V$12:V$45,'3. Modul A  – Rohmaterial'!$D$12:$D$45,Händlerzusammenfassung!$C$84,'3. Modul A  – Rohmaterial'!$I$12:$I$45,"tonnes")+(SUMIFS('3. Modul A  – Rohmaterial'!V$12:V$45,'3. Modul A  – Rohmaterial'!$D$12:$D$45,Händlerzusammenfassung!$C$84,'3. Modul A  – Rohmaterial'!$I$12:$I$45,"kg")/10^3)+(SUMIFS('3. Modul A  – Rohmaterial'!V$12:V$45,'3. Modul A  – Rohmaterial'!$D$12:$D$45,Händlerzusammenfassung!$C$84,'3. Modul A  – Rohmaterial'!$I$12:$I$45,"grams")/10^6)</f>
        <v>0</v>
      </c>
      <c r="F88" s="27">
        <f>SUMIFS('4. Modul B – Inhaltsstoffe'!$P$13:$P$1196,'4. Modul B – Inhaltsstoffe'!$D$13:$D$1196,Händlerzusammenfassung!$C$84,'4. Modul B – Inhaltsstoffe'!$M$13:$M$1196,Händlerzusammenfassung!$C88,'4. Modul B – Inhaltsstoffe'!$R$13:$R$1196,Händlerzusammenfassung!F6)+SUMIFS('3. Modul A  – Rohmaterial'!W$12:W$45,'3. Modul A  – Rohmaterial'!$D$12:$D$45,Händlerzusammenfassung!$C$84,'3. Modul A  – Rohmaterial'!$I$12:$I$45,"tonnes")+(SUMIFS('3. Modul A  – Rohmaterial'!W$12:W$45,'3. Modul A  – Rohmaterial'!$D$12:$D$45,Händlerzusammenfassung!$C$84,'3. Modul A  – Rohmaterial'!$I$12:$I$45,"kg")/10^3)+(SUMIFS('3. Modul A  – Rohmaterial'!W$12:W$45,'3. Modul A  – Rohmaterial'!$D$12:$D$45,Händlerzusammenfassung!$C$84,'3. Modul A  – Rohmaterial'!$I$12:$I$45,"grams")/10^6)</f>
        <v>0</v>
      </c>
      <c r="G88" s="27">
        <f>SUMIFS('4. Modul B – Inhaltsstoffe'!$P$13:$P$1196,'4. Modul B – Inhaltsstoffe'!$D$13:$D$1196,Händlerzusammenfassung!$C$84,'4. Modul B – Inhaltsstoffe'!$M$13:$M$1196,Händlerzusammenfassung!$C88,'4. Modul B – Inhaltsstoffe'!$R$13:$R$1196,Händlerzusammenfassung!G6)+SUMIFS('3. Modul A  – Rohmaterial'!X$12:X$45,'3. Modul A  – Rohmaterial'!$D$12:$D$45,Händlerzusammenfassung!$C$84,'3. Modul A  – Rohmaterial'!$I$12:$I$45,"tonnes")+(SUMIFS('3. Modul A  – Rohmaterial'!X$12:X$45,'3. Modul A  – Rohmaterial'!$D$12:$D$45,Händlerzusammenfassung!$C$84,'3. Modul A  – Rohmaterial'!$I$12:$I$45,"kg")/10^3)+(SUMIFS('3. Modul A  – Rohmaterial'!X$12:X$45,'3. Modul A  – Rohmaterial'!$D$12:$D$45,Händlerzusammenfassung!$C$84,'3. Modul A  – Rohmaterial'!$I$12:$I$45,"grams")/10^6)</f>
        <v>0</v>
      </c>
      <c r="H88" s="27">
        <f>SUMIFS('4. Modul B – Inhaltsstoffe'!$P$13:$P$1196,'4. Modul B – Inhaltsstoffe'!$D$13:$D$1196,Händlerzusammenfassung!$C$84,'4. Modul B – Inhaltsstoffe'!$M$13:$M$1196,Händlerzusammenfassung!$C88,'4. Modul B – Inhaltsstoffe'!$R$13:$R$1196,Händlerzusammenfassung!H6)+SUMIFS('3. Modul A  – Rohmaterial'!Y$12:Y$45,'3. Modul A  – Rohmaterial'!$D$12:$D$45,Händlerzusammenfassung!$C$84,'3. Modul A  – Rohmaterial'!$I$12:$I$45,"tonnes")+(SUMIFS('3. Modul A  – Rohmaterial'!Y$12:Y$45,'3. Modul A  – Rohmaterial'!$D$12:$D$45,Händlerzusammenfassung!$C$84,'3. Modul A  – Rohmaterial'!$I$12:$I$45,"kg")/10^3)+(SUMIFS('3. Modul A  – Rohmaterial'!Y$12:Y$45,'3. Modul A  – Rohmaterial'!$D$12:$D$45,Händlerzusammenfassung!$C$84,'3. Modul A  – Rohmaterial'!$I$12:$I$45,"grams")/10^6)</f>
        <v>0</v>
      </c>
      <c r="I88" s="27">
        <f>SUMIFS('4. Modul B – Inhaltsstoffe'!$P$13:$P$1196,'4. Modul B – Inhaltsstoffe'!$D$13:$D$1196,Händlerzusammenfassung!$C$84,'4. Modul B – Inhaltsstoffe'!$M$13:$M$1196,Händlerzusammenfassung!$C88,'4. Modul B – Inhaltsstoffe'!$R$13:$R$1196,Händlerzusammenfassung!I6)+SUMIFS('3. Modul A  – Rohmaterial'!Z$12:Z$45,'3. Modul A  – Rohmaterial'!$D$12:$D$45,Händlerzusammenfassung!$C$84,'3. Modul A  – Rohmaterial'!$I$12:$I$45,"tonnes")+(SUMIFS('3. Modul A  – Rohmaterial'!Z$12:Z$45,'3. Modul A  – Rohmaterial'!$D$12:$D$45,Händlerzusammenfassung!$C$84,'3. Modul A  – Rohmaterial'!$I$12:$I$45,"kg")/10^3)+(SUMIFS('3. Modul A  – Rohmaterial'!Z$12:Z$45,'3. Modul A  – Rohmaterial'!$D$12:$D$45,Händlerzusammenfassung!$C$84,'3. Modul A  – Rohmaterial'!$I$12:$I$45,"grams")/10^6)</f>
        <v>0</v>
      </c>
      <c r="J88" s="27">
        <f>SUMIFS('4. Modul B – Inhaltsstoffe'!$P$13:$P$1196,'4. Modul B – Inhaltsstoffe'!$D$13:$D$1196,Händlerzusammenfassung!$C$84,'4. Modul B – Inhaltsstoffe'!$M$13:$M$1196,Händlerzusammenfassung!$C88,'4. Modul B – Inhaltsstoffe'!$R$13:$R$1196,Händlerzusammenfassung!J6)+SUMIFS('3. Modul A  – Rohmaterial'!AA$12:AA$45,'3. Modul A  – Rohmaterial'!$D$12:$D$45,Händlerzusammenfassung!$C$84,'3. Modul A  – Rohmaterial'!$I$12:$I$45,"tonnes")+(SUMIFS('3. Modul A  – Rohmaterial'!AA$12:AA$45,'3. Modul A  – Rohmaterial'!$D$12:$D$45,Händlerzusammenfassung!$C$84,'3. Modul A  – Rohmaterial'!$I$12:$I$45,"kg")/10^3)+(SUMIFS('3. Modul A  – Rohmaterial'!AA$12:AA$45,'3. Modul A  – Rohmaterial'!$D$12:$D$45,Händlerzusammenfassung!$C$84,'3. Modul A  – Rohmaterial'!$I$12:$I$45,"grams")/10^6)</f>
        <v>0</v>
      </c>
      <c r="L88" s="21"/>
    </row>
    <row r="89" spans="1:12" ht="15.75" customHeight="1">
      <c r="A89" s="21"/>
      <c r="C89" s="28" t="s">
        <v>31</v>
      </c>
      <c r="D89" s="26">
        <f>SUM(E89:J89)</f>
        <v>0</v>
      </c>
      <c r="E89" s="27">
        <f>SUMIFS('4. Modul B – Inhaltsstoffe'!$P$13:$P$1196,'4. Modul B – Inhaltsstoffe'!$D$13:$D$1196,Händlerzusammenfassung!$C$84,'4. Modul B – Inhaltsstoffe'!$M$13:$M$1196,Händlerzusammenfassung!$C89,'4. Modul B – Inhaltsstoffe'!$R$13:$R$1196,Händlerzusammenfassung!E6)+SUMIFS('3. Modul A  – Rohmaterial'!AC$12:AC$45,'3. Modul A  – Rohmaterial'!$D$12:$D$45,Händlerzusammenfassung!$C$84,'3. Modul A  – Rohmaterial'!$I$12:$I$45,"tonnes")+(SUMIFS('3. Modul A  – Rohmaterial'!AC$12:AC$45,'3. Modul A  – Rohmaterial'!$D$12:$D$45,Händlerzusammenfassung!$C$84,'3. Modul A  – Rohmaterial'!$I$12:$I$45,"kg")/10^3)+(SUMIFS('3. Modul A  – Rohmaterial'!AC$12:AC$45,'3. Modul A  – Rohmaterial'!$D$12:$D$45,Händlerzusammenfassung!$C$84,'3. Modul A  – Rohmaterial'!$I$12:$I$45,"grams")/10^6)</f>
        <v>0</v>
      </c>
      <c r="F89" s="27">
        <f>SUMIFS('4. Modul B – Inhaltsstoffe'!$P$13:$P$1196,'4. Modul B – Inhaltsstoffe'!$D$13:$D$1196,Händlerzusammenfassung!$C$84,'4. Modul B – Inhaltsstoffe'!$M$13:$M$1196,Händlerzusammenfassung!$C89,'4. Modul B – Inhaltsstoffe'!$R$13:$R$1196,Händlerzusammenfassung!F6)+SUMIFS('3. Modul A  – Rohmaterial'!AD$12:AD$45,'3. Modul A  – Rohmaterial'!$D$12:$D$45,Händlerzusammenfassung!$C$84,'3. Modul A  – Rohmaterial'!$I$12:$I$45,"tonnes")+(SUMIFS('3. Modul A  – Rohmaterial'!AD$12:AD$45,'3. Modul A  – Rohmaterial'!$D$12:$D$45,Händlerzusammenfassung!$C$84,'3. Modul A  – Rohmaterial'!$I$12:$I$45,"kg")/10^3)+(SUMIFS('3. Modul A  – Rohmaterial'!AD$12:AD$45,'3. Modul A  – Rohmaterial'!$D$12:$D$45,Händlerzusammenfassung!$C$84,'3. Modul A  – Rohmaterial'!$I$12:$I$45,"grams")/10^6)</f>
        <v>0</v>
      </c>
      <c r="G89" s="27">
        <f>SUMIFS('4. Modul B – Inhaltsstoffe'!$P$13:$P$1196,'4. Modul B – Inhaltsstoffe'!$D$13:$D$1196,Händlerzusammenfassung!$C$84,'4. Modul B – Inhaltsstoffe'!$M$13:$M$1196,Händlerzusammenfassung!$C89,'4. Modul B – Inhaltsstoffe'!$R$13:$R$1196,Händlerzusammenfassung!G6)+SUMIFS('3. Modul A  – Rohmaterial'!AE$12:AE$45,'3. Modul A  – Rohmaterial'!$D$12:$D$45,Händlerzusammenfassung!$C$84,'3. Modul A  – Rohmaterial'!$I$12:$I$45,"tonnes")+(SUMIFS('3. Modul A  – Rohmaterial'!AE$12:AE$45,'3. Modul A  – Rohmaterial'!$D$12:$D$45,Händlerzusammenfassung!$C$84,'3. Modul A  – Rohmaterial'!$I$12:$I$45,"kg")/10^3)+(SUMIFS('3. Modul A  – Rohmaterial'!AE$12:AE$45,'3. Modul A  – Rohmaterial'!$D$12:$D$45,Händlerzusammenfassung!$C$84,'3. Modul A  – Rohmaterial'!$I$12:$I$45,"grams")/10^6)</f>
        <v>0</v>
      </c>
      <c r="H89" s="27">
        <f>SUMIFS('4. Modul B – Inhaltsstoffe'!$P$13:$P$1196,'4. Modul B – Inhaltsstoffe'!$D$13:$D$1196,Händlerzusammenfassung!$C$84,'4. Modul B – Inhaltsstoffe'!$M$13:$M$1196,Händlerzusammenfassung!$C89,'4. Modul B – Inhaltsstoffe'!$R$13:$R$1196,Händlerzusammenfassung!H6)+SUMIFS('3. Modul A  – Rohmaterial'!AF$12:AF$45,'3. Modul A  – Rohmaterial'!$D$12:$D$45,Händlerzusammenfassung!$C$84,'3. Modul A  – Rohmaterial'!$I$12:$I$45,"tonnes")+(SUMIFS('3. Modul A  – Rohmaterial'!AF$12:AF$45,'3. Modul A  – Rohmaterial'!$D$12:$D$45,Händlerzusammenfassung!$C$84,'3. Modul A  – Rohmaterial'!$I$12:$I$45,"kg")/10^3)+(SUMIFS('3. Modul A  – Rohmaterial'!AF$12:AF$45,'3. Modul A  – Rohmaterial'!$D$12:$D$45,Händlerzusammenfassung!$C$84,'3. Modul A  – Rohmaterial'!$I$12:$I$45,"grams")/10^6)</f>
        <v>0</v>
      </c>
      <c r="I89" s="27">
        <f>SUMIFS('4. Modul B – Inhaltsstoffe'!$P$13:$P$1196,'4. Modul B – Inhaltsstoffe'!$D$13:$D$1196,Händlerzusammenfassung!$C$84,'4. Modul B – Inhaltsstoffe'!$M$13:$M$1196,Händlerzusammenfassung!$C89,'4. Modul B – Inhaltsstoffe'!$R$13:$R$1196,Händlerzusammenfassung!I6)+SUMIFS('3. Modul A  – Rohmaterial'!AG$12:AG$45,'3. Modul A  – Rohmaterial'!$D$12:$D$45,Händlerzusammenfassung!$C$84,'3. Modul A  – Rohmaterial'!$I$12:$I$45,"tonnes")+(SUMIFS('3. Modul A  – Rohmaterial'!AG$12:AG$45,'3. Modul A  – Rohmaterial'!$D$12:$D$45,Händlerzusammenfassung!$C$84,'3. Modul A  – Rohmaterial'!$I$12:$I$45,"kg")/10^3)+(SUMIFS('3. Modul A  – Rohmaterial'!AG$12:AG$45,'3. Modul A  – Rohmaterial'!$D$12:$D$45,Händlerzusammenfassung!$C$84,'3. Modul A  – Rohmaterial'!$I$12:$I$45,"grams")/10^6)</f>
        <v>0</v>
      </c>
      <c r="J89" s="27">
        <f>SUMIFS('4. Modul B – Inhaltsstoffe'!$P$13:$P$1196,'4. Modul B – Inhaltsstoffe'!$D$13:$D$1196,Händlerzusammenfassung!$C$84,'4. Modul B – Inhaltsstoffe'!$M$13:$M$1196,Händlerzusammenfassung!$C89,'4. Modul B – Inhaltsstoffe'!$R$13:$R$1196,Händlerzusammenfassung!J6)+SUMIFS('3. Modul A  – Rohmaterial'!AH$12:AH$45,'3. Modul A  – Rohmaterial'!$D$12:$D$45,Händlerzusammenfassung!$C$84,'3. Modul A  – Rohmaterial'!$I$12:$I$45,"tonnes")+(SUMIFS('3. Modul A  – Rohmaterial'!AH$12:AH$45,'3. Modul A  – Rohmaterial'!$D$12:$D$45,Händlerzusammenfassung!$C$84,'3. Modul A  – Rohmaterial'!$I$12:$I$45,"kg")/10^3)+(SUMIFS('3. Modul A  – Rohmaterial'!AH$12:AH$45,'3. Modul A  – Rohmaterial'!$D$12:$D$45,Händlerzusammenfassung!$C$84,'3. Modul A  – Rohmaterial'!$I$12:$I$45,"grams")/10^6)</f>
        <v>0</v>
      </c>
      <c r="L89" s="21"/>
    </row>
    <row r="90" spans="1:12" ht="15.75" customHeight="1">
      <c r="A90" s="21"/>
      <c r="C90" s="28" t="s">
        <v>475</v>
      </c>
      <c r="D90" s="26">
        <f>SUM(E90:J90)</f>
        <v>0</v>
      </c>
      <c r="E90" s="27">
        <f>SUMIFS('4. Modul B – Inhaltsstoffe'!$P$13:$P$1196,'4. Modul B – Inhaltsstoffe'!$D$13:$D$1196,Händlerzusammenfassung!$C$84,'4. Modul B – Inhaltsstoffe'!$M$13:$M$1196,Händlerzusammenfassung!$C90,'4. Modul B – Inhaltsstoffe'!$R$13:$R$1196,Händlerzusammenfassung!E6)+SUMIFS('3. Modul A  – Rohmaterial'!AJ$12:AJ$45,'3. Modul A  – Rohmaterial'!$D$12:$D$45,Händlerzusammenfassung!$C$84,'3. Modul A  – Rohmaterial'!$I$12:$I$45,"tonnes")+(SUMIFS('3. Modul A  – Rohmaterial'!AJ$12:AJ$45,'3. Modul A  – Rohmaterial'!$D$12:$D$45,Händlerzusammenfassung!$C$84,'3. Modul A  – Rohmaterial'!$I$12:$I$45,"kg")/10^3)+(SUMIFS('3. Modul A  – Rohmaterial'!AJ$12:AJ$45,'3. Modul A  – Rohmaterial'!$D$12:$D$45,Händlerzusammenfassung!$C$84,'3. Modul A  – Rohmaterial'!$I$12:$I$45,"grams")/10^6)</f>
        <v>0</v>
      </c>
      <c r="F90" s="27">
        <f>SUMIFS('4. Modul B – Inhaltsstoffe'!$P$13:$P$1196,'4. Modul B – Inhaltsstoffe'!$D$13:$D$1196,Händlerzusammenfassung!$C$84,'4. Modul B – Inhaltsstoffe'!$M$13:$M$1196,Händlerzusammenfassung!$C90,'4. Modul B – Inhaltsstoffe'!$R$13:$R$1196,Händlerzusammenfassung!F6)+SUMIFS('3. Modul A  – Rohmaterial'!AK$12:AK$45,'3. Modul A  – Rohmaterial'!$D$12:$D$45,Händlerzusammenfassung!$C$84,'3. Modul A  – Rohmaterial'!$I$12:$I$45,"tonnes")+(SUMIFS('3. Modul A  – Rohmaterial'!AK$12:AK$45,'3. Modul A  – Rohmaterial'!$D$12:$D$45,Händlerzusammenfassung!$C$84,'3. Modul A  – Rohmaterial'!$I$12:$I$45,"kg")/10^3)+(SUMIFS('3. Modul A  – Rohmaterial'!AK$12:AK$45,'3. Modul A  – Rohmaterial'!$D$12:$D$45,Händlerzusammenfassung!$C$84,'3. Modul A  – Rohmaterial'!$I$12:$I$45,"grams")/10^6)</f>
        <v>0</v>
      </c>
      <c r="G90" s="27">
        <f>SUMIFS('4. Modul B – Inhaltsstoffe'!$P$13:$P$1196,'4. Modul B – Inhaltsstoffe'!$D$13:$D$1196,Händlerzusammenfassung!$C$84,'4. Modul B – Inhaltsstoffe'!$M$13:$M$1196,Händlerzusammenfassung!$C90,'4. Modul B – Inhaltsstoffe'!$R$13:$R$1196,Händlerzusammenfassung!G6)+SUMIFS('3. Modul A  – Rohmaterial'!AL$12:AL$45,'3. Modul A  – Rohmaterial'!$D$12:$D$45,Händlerzusammenfassung!$C$84,'3. Modul A  – Rohmaterial'!$I$12:$I$45,"tonnes")+(SUMIFS('3. Modul A  – Rohmaterial'!AL$12:AL$45,'3. Modul A  – Rohmaterial'!$D$12:$D$45,Händlerzusammenfassung!$C$84,'3. Modul A  – Rohmaterial'!$I$12:$I$45,"kg")/10^3)+(SUMIFS('3. Modul A  – Rohmaterial'!AL$12:AL$45,'3. Modul A  – Rohmaterial'!$D$12:$D$45,Händlerzusammenfassung!$C$84,'3. Modul A  – Rohmaterial'!$I$12:$I$45,"grams")/10^6)</f>
        <v>0</v>
      </c>
      <c r="H90" s="27">
        <f>SUMIFS('4. Modul B – Inhaltsstoffe'!$P$13:$P$1196,'4. Modul B – Inhaltsstoffe'!$D$13:$D$1196,Händlerzusammenfassung!$C$84,'4. Modul B – Inhaltsstoffe'!$M$13:$M$1196,Händlerzusammenfassung!$C90,'4. Modul B – Inhaltsstoffe'!$R$13:$R$1196,Händlerzusammenfassung!H6)+SUMIFS('3. Modul A  – Rohmaterial'!AM$12:AM$45,'3. Modul A  – Rohmaterial'!$D$12:$D$45,Händlerzusammenfassung!$C$84,'3. Modul A  – Rohmaterial'!$I$12:$I$45,"tonnes")+(SUMIFS('3. Modul A  – Rohmaterial'!AM$12:AM$45,'3. Modul A  – Rohmaterial'!$D$12:$D$45,Händlerzusammenfassung!$C$84,'3. Modul A  – Rohmaterial'!$I$12:$I$45,"kg")/10^3)+(SUMIFS('3. Modul A  – Rohmaterial'!AM$12:AM$45,'3. Modul A  – Rohmaterial'!$D$12:$D$45,Händlerzusammenfassung!$C$84,'3. Modul A  – Rohmaterial'!$I$12:$I$45,"grams")/10^6)</f>
        <v>0</v>
      </c>
      <c r="I90" s="27">
        <f>SUMIFS('4. Modul B – Inhaltsstoffe'!$P$13:$P$1196,'4. Modul B – Inhaltsstoffe'!$D$13:$D$1196,Händlerzusammenfassung!$C$84,'4. Modul B – Inhaltsstoffe'!$M$13:$M$1196,Händlerzusammenfassung!$C90,'4. Modul B – Inhaltsstoffe'!$R$13:$R$1196,Händlerzusammenfassung!I6)+SUMIFS('3. Modul A  – Rohmaterial'!AN$12:AN$45,'3. Modul A  – Rohmaterial'!$D$12:$D$45,Händlerzusammenfassung!$C$84,'3. Modul A  – Rohmaterial'!$I$12:$I$45,"tonnes")+(SUMIFS('3. Modul A  – Rohmaterial'!AN$12:AN$45,'3. Modul A  – Rohmaterial'!$D$12:$D$45,Händlerzusammenfassung!$C$84,'3. Modul A  – Rohmaterial'!$I$12:$I$45,"kg")/10^3)+(SUMIFS('3. Modul A  – Rohmaterial'!AN$12:AN$45,'3. Modul A  – Rohmaterial'!$D$12:$D$45,Händlerzusammenfassung!$C$84,'3. Modul A  – Rohmaterial'!$I$12:$I$45,"grams")/10^6)</f>
        <v>0</v>
      </c>
      <c r="J90" s="27">
        <f>SUMIFS('4. Modul B – Inhaltsstoffe'!$P$13:$P$1196,'4. Modul B – Inhaltsstoffe'!$D$13:$D$1196,Händlerzusammenfassung!$C$84,'4. Modul B – Inhaltsstoffe'!$M$13:$M$1196,Händlerzusammenfassung!$C90,'4. Modul B – Inhaltsstoffe'!$R$13:$R$1196,Händlerzusammenfassung!J6)+SUMIFS('3. Modul A  – Rohmaterial'!AO$12:AO$45,'3. Modul A  – Rohmaterial'!$D$12:$D$45,Händlerzusammenfassung!$C$84,'3. Modul A  – Rohmaterial'!$I$12:$I$45,"tonnes")+(SUMIFS('3. Modul A  – Rohmaterial'!AO$12:AO$45,'3. Modul A  – Rohmaterial'!$D$12:$D$45,Händlerzusammenfassung!$C$84,'3. Modul A  – Rohmaterial'!$I$12:$I$45,"kg")/10^3)+(SUMIFS('3. Modul A  – Rohmaterial'!AO$12:AO$45,'3. Modul A  – Rohmaterial'!$D$12:$D$45,Händlerzusammenfassung!$C$84,'3. Modul A  – Rohmaterial'!$I$12:$I$45,"grams")/10^6)</f>
        <v>0</v>
      </c>
      <c r="L90" s="21"/>
    </row>
    <row r="91" spans="1:12" ht="15.75" customHeight="1">
      <c r="A91" s="21"/>
      <c r="C91" s="28" t="s">
        <v>476</v>
      </c>
      <c r="D91" s="26">
        <f>SUM(E91:J91)</f>
        <v>0</v>
      </c>
      <c r="E91" s="27">
        <f>SUMIFS('4. Modul B – Inhaltsstoffe'!$P$13:$P$1196,'4. Modul B – Inhaltsstoffe'!$D$13:$D$1196,Händlerzusammenfassung!$C$84,'4. Modul B – Inhaltsstoffe'!$M$13:$M$1196,Händlerzusammenfassung!$C91,'4. Modul B – Inhaltsstoffe'!$R$13:$R$1196,Händlerzusammenfassung!E6)+SUMIFS('3. Modul A  – Rohmaterial'!AQ$12:AQ$45,'3. Modul A  – Rohmaterial'!$D$12:$D$45,Händlerzusammenfassung!$C$84,'3. Modul A  – Rohmaterial'!$I$12:$I$45,"tonnes")+(SUMIFS('3. Modul A  – Rohmaterial'!AQ$12:AQ$45,'3. Modul A  – Rohmaterial'!$D$12:$D$45,Händlerzusammenfassung!$C$84,'3. Modul A  – Rohmaterial'!$I$12:$I$45,"kg")/10^3)+(SUMIFS('3. Modul A  – Rohmaterial'!AQ$12:AQ$45,'3. Modul A  – Rohmaterial'!$D$12:$D$45,Händlerzusammenfassung!$C$84,'3. Modul A  – Rohmaterial'!$I$12:$I$45,"grams")/10^6)</f>
        <v>0</v>
      </c>
      <c r="F91" s="27">
        <f>SUMIFS('4. Modul B – Inhaltsstoffe'!$P$13:$P$1196,'4. Modul B – Inhaltsstoffe'!$D$13:$D$1196,Händlerzusammenfassung!$C$84,'4. Modul B – Inhaltsstoffe'!$M$13:$M$1196,Händlerzusammenfassung!$C91,'4. Modul B – Inhaltsstoffe'!$R$13:$R$1196,Händlerzusammenfassung!F6)+SUMIFS('3. Modul A  – Rohmaterial'!AR$12:AR$45,'3. Modul A  – Rohmaterial'!$D$12:$D$45,Händlerzusammenfassung!$C$84,'3. Modul A  – Rohmaterial'!$I$12:$I$45,"tonnes")+(SUMIFS('3. Modul A  – Rohmaterial'!AR$12:AR$45,'3. Modul A  – Rohmaterial'!$D$12:$D$45,Händlerzusammenfassung!$C$84,'3. Modul A  – Rohmaterial'!$I$12:$I$45,"kg")/10^3)+(SUMIFS('3. Modul A  – Rohmaterial'!AR$12:AR$45,'3. Modul A  – Rohmaterial'!$D$12:$D$45,Händlerzusammenfassung!$C$84,'3. Modul A  – Rohmaterial'!$I$12:$I$45,"grams")/10^6)</f>
        <v>0</v>
      </c>
      <c r="G91" s="27">
        <f>SUMIFS('4. Modul B – Inhaltsstoffe'!$P$13:$P$1196,'4. Modul B – Inhaltsstoffe'!$D$13:$D$1196,Händlerzusammenfassung!$C$84,'4. Modul B – Inhaltsstoffe'!$M$13:$M$1196,Händlerzusammenfassung!$C91,'4. Modul B – Inhaltsstoffe'!$R$13:$R$1196,Händlerzusammenfassung!G6)+SUMIFS('3. Modul A  – Rohmaterial'!AS$12:AS$45,'3. Modul A  – Rohmaterial'!$D$12:$D$45,Händlerzusammenfassung!$C$84,'3. Modul A  – Rohmaterial'!$I$12:$I$45,"tonnes")+(SUMIFS('3. Modul A  – Rohmaterial'!AS$12:AS$45,'3. Modul A  – Rohmaterial'!$D$12:$D$45,Händlerzusammenfassung!$C$84,'3. Modul A  – Rohmaterial'!$I$12:$I$45,"kg")/10^3)+(SUMIFS('3. Modul A  – Rohmaterial'!AS$12:AS$45,'3. Modul A  – Rohmaterial'!$D$12:$D$45,Händlerzusammenfassung!$C$84,'3. Modul A  – Rohmaterial'!$I$12:$I$45,"grams")/10^6)</f>
        <v>0</v>
      </c>
      <c r="H91" s="27">
        <f>SUMIFS('4. Modul B – Inhaltsstoffe'!$P$13:$P$1196,'4. Modul B – Inhaltsstoffe'!$D$13:$D$1196,Händlerzusammenfassung!$C$84,'4. Modul B – Inhaltsstoffe'!$M$13:$M$1196,Händlerzusammenfassung!$C91,'4. Modul B – Inhaltsstoffe'!$R$13:$R$1196,Händlerzusammenfassung!H6)+SUMIFS('3. Modul A  – Rohmaterial'!AT$12:AT$45,'3. Modul A  – Rohmaterial'!$D$12:$D$45,Händlerzusammenfassung!$C$84,'3. Modul A  – Rohmaterial'!$I$12:$I$45,"tonnes")+(SUMIFS('3. Modul A  – Rohmaterial'!AT$12:AT$45,'3. Modul A  – Rohmaterial'!$D$12:$D$45,Händlerzusammenfassung!$C$84,'3. Modul A  – Rohmaterial'!$I$12:$I$45,"kg")/10^3)+(SUMIFS('3. Modul A  – Rohmaterial'!AT$12:AT$45,'3. Modul A  – Rohmaterial'!$D$12:$D$45,Händlerzusammenfassung!$C$84,'3. Modul A  – Rohmaterial'!$I$12:$I$45,"grams")/10^6)</f>
        <v>0</v>
      </c>
      <c r="I91" s="27">
        <f>SUMIFS('4. Modul B – Inhaltsstoffe'!$P$13:$P$1196,'4. Modul B – Inhaltsstoffe'!$D$13:$D$1196,Händlerzusammenfassung!$C$84,'4. Modul B – Inhaltsstoffe'!$M$13:$M$1196,Händlerzusammenfassung!$C91,'4. Modul B – Inhaltsstoffe'!$R$13:$R$1196,Händlerzusammenfassung!I6)+SUMIFS('3. Modul A  – Rohmaterial'!AU$12:AU$45,'3. Modul A  – Rohmaterial'!$D$12:$D$45,Händlerzusammenfassung!$C$84,'3. Modul A  – Rohmaterial'!$I$12:$I$45,"tonnes")+(SUMIFS('3. Modul A  – Rohmaterial'!AU$12:AU$45,'3. Modul A  – Rohmaterial'!$D$12:$D$45,Händlerzusammenfassung!$C$84,'3. Modul A  – Rohmaterial'!$I$12:$I$45,"kg")/10^3)+(SUMIFS('3. Modul A  – Rohmaterial'!AU$12:AU$45,'3. Modul A  – Rohmaterial'!$D$12:$D$45,Händlerzusammenfassung!$C$84,'3. Modul A  – Rohmaterial'!$I$12:$I$45,"grams")/10^6)</f>
        <v>0</v>
      </c>
      <c r="J91" s="27">
        <f>SUMIFS('4. Modul B – Inhaltsstoffe'!$P$13:$P$1196,'4. Modul B – Inhaltsstoffe'!$D$13:$D$1196,Händlerzusammenfassung!$C$84,'4. Modul B – Inhaltsstoffe'!$M$13:$M$1196,Händlerzusammenfassung!$C91,'4. Modul B – Inhaltsstoffe'!$R$13:$R$1196,Händlerzusammenfassung!J6)+SUMIFS('3. Modul A  – Rohmaterial'!AV$12:AV$45,'3. Modul A  – Rohmaterial'!$D$12:$D$45,Händlerzusammenfassung!$C$84,'3. Modul A  – Rohmaterial'!$I$12:$I$45,"tonnes")+(SUMIFS('3. Modul A  – Rohmaterial'!AV$12:AV$45,'3. Modul A  – Rohmaterial'!$D$12:$D$45,Händlerzusammenfassung!$C$84,'3. Modul A  – Rohmaterial'!$I$12:$I$45,"kg")/10^3)+(SUMIFS('3. Modul A  – Rohmaterial'!AV$12:AV$45,'3. Modul A  – Rohmaterial'!$D$12:$D$45,Händlerzusammenfassung!$C$84,'3. Modul A  – Rohmaterial'!$I$12:$I$45,"grams")/10^6)</f>
        <v>0</v>
      </c>
      <c r="L91" s="21"/>
    </row>
    <row r="92" spans="1:12" ht="15.75" customHeight="1">
      <c r="A92" s="21"/>
      <c r="C92" s="29" t="s">
        <v>32</v>
      </c>
      <c r="D92" s="30">
        <f t="shared" ref="D92:J92" si="8">SUM(D87:D91)</f>
        <v>0</v>
      </c>
      <c r="E92" s="30">
        <f t="shared" si="8"/>
        <v>0</v>
      </c>
      <c r="F92" s="30">
        <f t="shared" si="8"/>
        <v>0</v>
      </c>
      <c r="G92" s="30">
        <f t="shared" si="8"/>
        <v>0</v>
      </c>
      <c r="H92" s="30">
        <f t="shared" si="8"/>
        <v>0</v>
      </c>
      <c r="I92" s="30">
        <f t="shared" si="8"/>
        <v>0</v>
      </c>
      <c r="J92" s="30">
        <f t="shared" si="8"/>
        <v>0</v>
      </c>
      <c r="L92" s="21"/>
    </row>
    <row r="93" spans="1:12" ht="22" customHeight="1">
      <c r="A93" s="21"/>
      <c r="L93" s="21"/>
    </row>
    <row r="94" spans="1:12" ht="15.75" customHeight="1">
      <c r="A94" s="21"/>
      <c r="B94" s="21"/>
      <c r="C94" s="21"/>
      <c r="D94" s="21"/>
      <c r="E94" s="21"/>
      <c r="F94" s="21"/>
      <c r="G94" s="21"/>
      <c r="H94" s="21"/>
      <c r="I94" s="21"/>
      <c r="J94" s="21"/>
      <c r="K94" s="21"/>
      <c r="L94" s="21"/>
    </row>
    <row r="95" spans="1:12" ht="15.75" hidden="1" customHeight="1">
      <c r="A95" s="21"/>
      <c r="L95" s="21"/>
    </row>
    <row r="96" spans="1:12" ht="15.75" hidden="1" customHeight="1">
      <c r="A96" s="21"/>
      <c r="L96" s="21"/>
    </row>
    <row r="97" spans="1:12" ht="15.75" hidden="1" customHeight="1">
      <c r="A97" s="21"/>
      <c r="L97" s="21"/>
    </row>
    <row r="98" spans="1:12" ht="15.75" hidden="1" customHeight="1">
      <c r="A98" s="21"/>
      <c r="L98" s="21"/>
    </row>
    <row r="99" spans="1:12" ht="15.75" hidden="1" customHeight="1">
      <c r="A99" s="21"/>
      <c r="L99" s="21"/>
    </row>
    <row r="100" spans="1:12" ht="15.75" hidden="1" customHeight="1">
      <c r="A100" s="21"/>
      <c r="L100" s="21"/>
    </row>
    <row r="101" spans="1:12" ht="15.75" hidden="1" customHeight="1">
      <c r="A101" s="21"/>
      <c r="L101" s="21"/>
    </row>
    <row r="102" spans="1:12" ht="15.75" hidden="1" customHeight="1">
      <c r="A102" s="21"/>
      <c r="L102" s="21"/>
    </row>
    <row r="103" spans="1:12" ht="15.75" hidden="1" customHeight="1">
      <c r="A103" s="21"/>
      <c r="B103" s="21"/>
      <c r="K103" s="21"/>
      <c r="L103" s="21"/>
    </row>
    <row r="104" spans="1:12" ht="15.75" hidden="1" customHeight="1"/>
    <row r="105" spans="1:12" ht="15.75" hidden="1" customHeight="1"/>
    <row r="106" spans="1:12" ht="15.75" hidden="1" customHeight="1"/>
    <row r="107" spans="1:12" ht="15.75" hidden="1" customHeight="1"/>
    <row r="108" spans="1:12" ht="15.75" hidden="1" customHeight="1"/>
    <row r="109" spans="1:12" ht="15.75" hidden="1" customHeight="1"/>
    <row r="110" spans="1:12" ht="15.75" hidden="1" customHeight="1"/>
    <row r="111" spans="1:12" ht="15.75" hidden="1" customHeight="1"/>
    <row r="112" spans="1:12" ht="15.75" hidden="1" customHeight="1"/>
    <row r="113" ht="15.75" hidden="1" customHeight="1"/>
    <row r="114" ht="15.75" hidden="1" customHeight="1"/>
    <row r="115" ht="15.75" hidden="1" customHeight="1"/>
    <row r="116" ht="15.75" hidden="1" customHeight="1"/>
    <row r="117" ht="15.75" hidden="1" customHeight="1"/>
    <row r="118" ht="15.75" hidden="1" customHeight="1"/>
    <row r="119" ht="15.75" hidden="1" customHeight="1"/>
    <row r="120" ht="15.75" hidden="1" customHeight="1"/>
    <row r="121" ht="15.75" hidden="1" customHeight="1"/>
    <row r="122" ht="15.75" hidden="1" customHeight="1"/>
    <row r="123" ht="15.75" hidden="1" customHeight="1"/>
    <row r="124" ht="15.75" hidden="1" customHeight="1"/>
    <row r="125" ht="15.75" hidden="1" customHeight="1"/>
    <row r="126" ht="15.75" hidden="1" customHeight="1"/>
    <row r="127" ht="15.75" hidden="1" customHeight="1"/>
    <row r="128" ht="15.75" hidden="1" customHeight="1"/>
    <row r="129" ht="15.75" hidden="1" customHeight="1"/>
    <row r="130" ht="15.75" hidden="1" customHeight="1"/>
    <row r="131" ht="15.75" hidden="1" customHeight="1"/>
    <row r="132" ht="15.75" hidden="1" customHeight="1"/>
    <row r="133" ht="15.75" hidden="1" customHeight="1"/>
    <row r="134" ht="15.75" hidden="1" customHeight="1"/>
    <row r="135" ht="15.75" hidden="1" customHeight="1"/>
    <row r="136" ht="15.75" hidden="1" customHeight="1"/>
    <row r="137" ht="15.75" hidden="1" customHeight="1"/>
    <row r="138" ht="15.75" hidden="1" customHeight="1"/>
    <row r="139" ht="15.75" hidden="1" customHeight="1"/>
    <row r="140" ht="15.75" hidden="1" customHeight="1"/>
    <row r="141" ht="15.75" hidden="1" customHeight="1"/>
    <row r="142" ht="15.75" hidden="1" customHeight="1"/>
    <row r="143" ht="15.75" hidden="1" customHeight="1"/>
    <row r="144" ht="15.75" hidden="1" customHeight="1"/>
    <row r="145" ht="15.75" hidden="1" customHeight="1"/>
    <row r="146" ht="15.75" hidden="1" customHeight="1"/>
    <row r="147" ht="15.75" hidden="1" customHeight="1"/>
    <row r="148" ht="15.75" hidden="1" customHeight="1"/>
    <row r="149" ht="15.75" hidden="1" customHeight="1"/>
    <row r="150" ht="15.75" hidden="1" customHeight="1"/>
    <row r="151" ht="15.75" hidden="1" customHeight="1"/>
    <row r="152" ht="15.75" hidden="1" customHeight="1"/>
    <row r="153" ht="15.75" hidden="1" customHeight="1"/>
    <row r="154" ht="15.75" hidden="1" customHeight="1"/>
    <row r="155" ht="15.75" hidden="1" customHeight="1"/>
    <row r="156" ht="15.75" hidden="1" customHeight="1"/>
    <row r="157" ht="15.75" hidden="1" customHeight="1"/>
    <row r="158" ht="15.75" hidden="1" customHeight="1"/>
    <row r="159" ht="15.75" hidden="1" customHeight="1"/>
    <row r="160" ht="15.75" hidden="1" customHeight="1"/>
    <row r="161" ht="15.75" hidden="1" customHeight="1"/>
    <row r="162" ht="15.75" hidden="1" customHeight="1"/>
    <row r="163" ht="15.75" hidden="1" customHeight="1"/>
    <row r="164" ht="15.75" hidden="1" customHeight="1"/>
    <row r="165" ht="15.75" hidden="1" customHeight="1"/>
    <row r="166" ht="15.75" hidden="1" customHeight="1"/>
    <row r="167" ht="15.75" hidden="1" customHeight="1"/>
    <row r="168" ht="15.75" hidden="1" customHeight="1"/>
    <row r="169" ht="15.75" hidden="1" customHeight="1"/>
    <row r="170" ht="15.75" hidden="1" customHeight="1"/>
    <row r="171" ht="15.75" hidden="1" customHeight="1"/>
    <row r="172" ht="15.75" hidden="1" customHeight="1"/>
    <row r="173" ht="15.75" hidden="1" customHeight="1"/>
    <row r="174" ht="15.75" hidden="1" customHeight="1"/>
    <row r="175" ht="15.75" hidden="1" customHeight="1"/>
    <row r="176" ht="15.75" hidden="1" customHeight="1"/>
    <row r="177" ht="15.75" hidden="1" customHeight="1"/>
    <row r="178" ht="15.75" hidden="1" customHeight="1"/>
    <row r="179" ht="15.75" hidden="1" customHeight="1"/>
    <row r="180" ht="15.75" hidden="1" customHeight="1"/>
    <row r="181" ht="15.75" hidden="1" customHeight="1"/>
    <row r="182" ht="15.75" hidden="1" customHeight="1"/>
    <row r="183" ht="15.75" hidden="1" customHeight="1"/>
    <row r="184" ht="15.75" hidden="1" customHeight="1"/>
    <row r="185" ht="15.75" hidden="1" customHeight="1"/>
    <row r="186" ht="15.75" hidden="1" customHeight="1"/>
    <row r="187" ht="15.75" hidden="1" customHeight="1"/>
    <row r="188" ht="15.75" hidden="1" customHeight="1"/>
    <row r="189" ht="15.75" hidden="1" customHeight="1"/>
    <row r="190" ht="15.75" hidden="1" customHeight="1"/>
    <row r="191" ht="15.75" hidden="1" customHeight="1"/>
    <row r="192" ht="15.75" hidden="1" customHeight="1"/>
    <row r="193" ht="15.75" hidden="1" customHeight="1"/>
    <row r="194" ht="15.75" hidden="1" customHeight="1"/>
    <row r="195" ht="15.75" hidden="1" customHeight="1"/>
    <row r="196" ht="15.75" hidden="1" customHeight="1"/>
    <row r="197" ht="15.75" hidden="1" customHeight="1"/>
    <row r="198" ht="15.75" hidden="1" customHeight="1"/>
    <row r="199" ht="15.75" hidden="1" customHeight="1"/>
    <row r="200" ht="15.75" hidden="1" customHeight="1"/>
    <row r="201" ht="15.75" hidden="1" customHeight="1"/>
    <row r="202" ht="15.75" hidden="1" customHeight="1"/>
    <row r="203" ht="15.75" hidden="1" customHeight="1"/>
    <row r="204" ht="15.75" hidden="1" customHeight="1"/>
    <row r="205" ht="15.75" hidden="1" customHeight="1"/>
    <row r="206" ht="15.75" hidden="1" customHeight="1"/>
    <row r="207" ht="15.75" hidden="1" customHeight="1"/>
    <row r="208" ht="15.75" hidden="1" customHeight="1"/>
    <row r="209" ht="15.75" hidden="1" customHeight="1"/>
    <row r="210" ht="15.75" hidden="1" customHeight="1"/>
    <row r="211" ht="15.75" hidden="1" customHeight="1"/>
    <row r="212" ht="15.75" hidden="1" customHeight="1"/>
    <row r="213" ht="15.75" hidden="1" customHeight="1"/>
    <row r="214" ht="15.75" hidden="1" customHeight="1"/>
    <row r="215" ht="15.75" hidden="1" customHeight="1"/>
    <row r="216" ht="15.75" hidden="1" customHeight="1"/>
    <row r="217" ht="15.75" hidden="1" customHeight="1"/>
    <row r="218" ht="15.75" hidden="1" customHeight="1"/>
    <row r="219" ht="15.75" hidden="1" customHeight="1"/>
    <row r="220" ht="15.75" hidden="1" customHeight="1"/>
    <row r="221" ht="15.75" hidden="1" customHeight="1"/>
    <row r="222" ht="15.75" hidden="1" customHeight="1"/>
    <row r="223" ht="15.75" hidden="1" customHeight="1"/>
    <row r="224" ht="15.75" hidden="1" customHeight="1"/>
    <row r="225" ht="15.75" hidden="1" customHeight="1"/>
    <row r="226" ht="15.75" hidden="1" customHeight="1"/>
    <row r="227" ht="15.75" hidden="1" customHeight="1"/>
    <row r="228" ht="15.75" hidden="1" customHeight="1"/>
    <row r="229" ht="15.75" hidden="1" customHeight="1"/>
    <row r="230" ht="15.75" hidden="1" customHeight="1"/>
    <row r="231" ht="15.75" hidden="1" customHeight="1"/>
    <row r="232" ht="15.75" hidden="1" customHeight="1"/>
    <row r="233" ht="15.75" hidden="1" customHeight="1"/>
    <row r="234" ht="15.75" hidden="1" customHeight="1"/>
    <row r="235" ht="15.75" hidden="1" customHeight="1"/>
    <row r="236" ht="15.75" hidden="1" customHeight="1"/>
    <row r="237" ht="15.75" hidden="1" customHeight="1"/>
    <row r="238" ht="15.75" hidden="1" customHeight="1"/>
    <row r="239" ht="15.75" hidden="1" customHeight="1"/>
    <row r="240" ht="15.75" hidden="1" customHeight="1"/>
    <row r="241" ht="15.75" hidden="1" customHeight="1"/>
    <row r="242" ht="15.75" hidden="1" customHeight="1"/>
    <row r="243" ht="15.75" hidden="1" customHeight="1"/>
    <row r="244" ht="15.75" hidden="1" customHeight="1"/>
    <row r="245" ht="15.75" hidden="1" customHeight="1"/>
    <row r="246" ht="15.75" hidden="1" customHeight="1"/>
    <row r="247" ht="15.75" hidden="1" customHeight="1"/>
    <row r="248" ht="15.75" hidden="1" customHeight="1"/>
    <row r="249" ht="15.75" hidden="1" customHeight="1"/>
    <row r="250" ht="15.75" hidden="1" customHeight="1"/>
    <row r="251" ht="15.75" hidden="1" customHeight="1"/>
    <row r="252" ht="15.75" hidden="1" customHeight="1"/>
    <row r="253" ht="15.75" hidden="1" customHeight="1"/>
    <row r="254" ht="15.75" hidden="1" customHeight="1"/>
    <row r="255" ht="15.75" hidden="1" customHeight="1"/>
    <row r="256" ht="15.75" hidden="1" customHeight="1"/>
    <row r="257" ht="15.75" hidden="1" customHeight="1"/>
    <row r="258" ht="15.75" hidden="1" customHeight="1"/>
    <row r="259" ht="15.75" hidden="1" customHeight="1"/>
    <row r="260" ht="15.75" hidden="1" customHeight="1"/>
    <row r="261" ht="15.75" hidden="1" customHeight="1"/>
    <row r="262" ht="15.75" hidden="1" customHeight="1"/>
    <row r="263" ht="15.75" hidden="1" customHeight="1"/>
    <row r="264" ht="15.75" hidden="1" customHeight="1"/>
    <row r="265" ht="15.75" hidden="1" customHeight="1"/>
    <row r="266" ht="15.75" hidden="1" customHeight="1"/>
    <row r="267" ht="15.75" hidden="1" customHeight="1"/>
    <row r="268" ht="15.75" hidden="1" customHeight="1"/>
    <row r="269" ht="15.75" hidden="1" customHeight="1"/>
    <row r="270" ht="15.75" hidden="1" customHeight="1"/>
    <row r="271" ht="15.75" hidden="1" customHeight="1"/>
    <row r="272" ht="15.75" hidden="1" customHeight="1"/>
    <row r="273" ht="15.75" hidden="1" customHeight="1"/>
    <row r="274" ht="15.75" hidden="1" customHeight="1"/>
    <row r="275" ht="15.75" hidden="1" customHeight="1"/>
    <row r="276" ht="15.75" hidden="1" customHeight="1"/>
    <row r="277" ht="15.75" hidden="1" customHeight="1"/>
    <row r="278" ht="15.75" hidden="1" customHeight="1"/>
    <row r="279" ht="15.75" hidden="1" customHeight="1"/>
    <row r="280" ht="15.75" hidden="1" customHeight="1"/>
    <row r="281" ht="15.75" hidden="1" customHeight="1"/>
    <row r="282" ht="15.75" hidden="1" customHeight="1"/>
    <row r="283" ht="15.75" hidden="1" customHeight="1"/>
    <row r="284" ht="15.75" hidden="1" customHeight="1"/>
    <row r="285" ht="15.75" hidden="1" customHeight="1"/>
    <row r="286" ht="15.75" hidden="1" customHeight="1"/>
    <row r="287" ht="15.75" hidden="1" customHeight="1"/>
    <row r="288" ht="15.75" hidden="1" customHeight="1"/>
    <row r="289" ht="15.75" hidden="1" customHeight="1"/>
    <row r="290" ht="15.75" hidden="1" customHeight="1"/>
    <row r="291" ht="15.75" hidden="1" customHeight="1"/>
    <row r="292" ht="15.75" hidden="1" customHeight="1"/>
    <row r="293" ht="15.75" hidden="1" customHeight="1"/>
    <row r="294" ht="15.75" hidden="1" customHeight="1"/>
    <row r="295" ht="15.75" hidden="1" customHeight="1"/>
    <row r="296" ht="15.75" hidden="1" customHeight="1"/>
    <row r="297" ht="15.75" hidden="1" customHeight="1"/>
    <row r="298" ht="15.75" hidden="1" customHeight="1"/>
    <row r="299" ht="15.75" hidden="1" customHeight="1"/>
    <row r="300" ht="15.75" hidden="1" customHeight="1"/>
    <row r="301" ht="15.75" hidden="1" customHeight="1"/>
    <row r="302" ht="15.75" hidden="1" customHeight="1"/>
    <row r="303" ht="15.75" hidden="1" customHeight="1"/>
    <row r="304" ht="15.75" hidden="1" customHeight="1"/>
    <row r="305" ht="15.75" hidden="1" customHeight="1"/>
    <row r="306" ht="15.75" hidden="1" customHeight="1"/>
    <row r="307" ht="15.75" hidden="1" customHeight="1"/>
    <row r="308" ht="15.75" hidden="1" customHeight="1"/>
    <row r="309" ht="15.75" hidden="1" customHeight="1"/>
    <row r="310" ht="15.75" hidden="1" customHeight="1"/>
    <row r="311" ht="15.75" hidden="1" customHeight="1"/>
    <row r="312" ht="15.75" hidden="1" customHeight="1"/>
    <row r="313" ht="15.75" hidden="1" customHeight="1"/>
    <row r="314" ht="15.75" hidden="1" customHeight="1"/>
    <row r="315" ht="15.75" hidden="1" customHeight="1"/>
    <row r="316" ht="15.75" hidden="1" customHeight="1"/>
    <row r="317" ht="15.75" hidden="1" customHeight="1"/>
    <row r="318" ht="15.75" hidden="1" customHeight="1"/>
    <row r="319" ht="15.75" hidden="1" customHeight="1"/>
    <row r="320" ht="15.75" hidden="1" customHeight="1"/>
    <row r="321" ht="15.75" hidden="1" customHeight="1"/>
    <row r="322" ht="15.75" hidden="1" customHeight="1"/>
    <row r="323" ht="15.75" hidden="1" customHeight="1"/>
    <row r="324" ht="15.75" hidden="1" customHeight="1"/>
    <row r="325" ht="15.75" hidden="1" customHeight="1"/>
    <row r="326" ht="15.75" hidden="1" customHeight="1"/>
    <row r="327" ht="15.75" hidden="1" customHeight="1"/>
    <row r="328" ht="15.75" hidden="1" customHeight="1"/>
    <row r="329" ht="15.75" hidden="1" customHeight="1"/>
    <row r="330" ht="15.75" hidden="1" customHeight="1"/>
    <row r="331" ht="15.75" hidden="1" customHeight="1"/>
    <row r="332" ht="15.75" hidden="1" customHeight="1"/>
    <row r="333" ht="15.75" hidden="1" customHeight="1"/>
    <row r="334" ht="15.75" hidden="1" customHeight="1"/>
    <row r="335" ht="15.75" hidden="1" customHeight="1"/>
    <row r="336" ht="15.75" hidden="1" customHeight="1"/>
    <row r="337" ht="15.75" hidden="1" customHeight="1"/>
    <row r="338" ht="15.75" hidden="1" customHeight="1"/>
    <row r="339" ht="15.75" hidden="1" customHeight="1"/>
    <row r="340" ht="15.75" hidden="1" customHeight="1"/>
    <row r="341" ht="15.75" hidden="1" customHeight="1"/>
    <row r="342" ht="15.75" hidden="1" customHeight="1"/>
    <row r="343" ht="15.75" hidden="1" customHeight="1"/>
    <row r="344" ht="15.75" hidden="1" customHeight="1"/>
    <row r="345" ht="15.75" hidden="1" customHeight="1"/>
    <row r="346" ht="15.75" hidden="1" customHeight="1"/>
    <row r="347" ht="15.75" hidden="1" customHeight="1"/>
    <row r="348" ht="15.75" hidden="1" customHeight="1"/>
    <row r="349" ht="15.75" hidden="1" customHeight="1"/>
    <row r="350" ht="15.75" hidden="1" customHeight="1"/>
    <row r="351" ht="15.75" hidden="1" customHeight="1"/>
    <row r="352" ht="15.75" hidden="1" customHeight="1"/>
    <row r="353" ht="15.75" hidden="1" customHeight="1"/>
    <row r="354" ht="15.75" hidden="1" customHeight="1"/>
    <row r="355" ht="15.75" hidden="1" customHeight="1"/>
    <row r="356" ht="15.75" hidden="1" customHeight="1"/>
    <row r="357" ht="15.75" hidden="1" customHeight="1"/>
    <row r="358" ht="15.75" hidden="1" customHeight="1"/>
    <row r="359" ht="15.75" hidden="1" customHeight="1"/>
    <row r="360" ht="15.75" hidden="1" customHeight="1"/>
    <row r="361" ht="15.75" hidden="1" customHeight="1"/>
    <row r="362" ht="15.75" hidden="1" customHeight="1"/>
    <row r="363" ht="15.75" hidden="1" customHeight="1"/>
    <row r="364" ht="15.75" hidden="1" customHeight="1"/>
    <row r="365" ht="15.75" hidden="1" customHeight="1"/>
    <row r="366" ht="15.75" hidden="1" customHeight="1"/>
    <row r="367" ht="15.75" hidden="1" customHeight="1"/>
    <row r="368" ht="15.75" hidden="1" customHeight="1"/>
    <row r="369" ht="15.75" hidden="1" customHeight="1"/>
    <row r="370" ht="15.75" hidden="1" customHeight="1"/>
    <row r="371" ht="15.75" hidden="1" customHeight="1"/>
    <row r="372" ht="15.75" hidden="1" customHeight="1"/>
    <row r="373" ht="15.75" hidden="1" customHeight="1"/>
    <row r="374" ht="15.75" hidden="1" customHeight="1"/>
    <row r="375" ht="15.75" hidden="1" customHeight="1"/>
    <row r="376" ht="15.75" hidden="1" customHeight="1"/>
    <row r="377" ht="15.75" hidden="1" customHeight="1"/>
    <row r="378" ht="15.75" hidden="1" customHeight="1"/>
    <row r="379" ht="15.75" hidden="1" customHeight="1"/>
    <row r="380" ht="15.75" hidden="1" customHeight="1"/>
    <row r="381" ht="15.75" hidden="1" customHeight="1"/>
    <row r="382" ht="15.75" hidden="1" customHeight="1"/>
    <row r="383" ht="15.75" hidden="1" customHeight="1"/>
    <row r="384" ht="15.75" hidden="1" customHeight="1"/>
    <row r="385" ht="15.75" hidden="1" customHeight="1"/>
    <row r="386" ht="15.75" hidden="1" customHeight="1"/>
    <row r="387" ht="15.75" hidden="1" customHeight="1"/>
    <row r="388" ht="15.75" hidden="1" customHeight="1"/>
    <row r="389" ht="15.75" hidden="1" customHeight="1"/>
    <row r="390" ht="15.75" hidden="1" customHeight="1"/>
    <row r="391" ht="15.75" hidden="1" customHeight="1"/>
    <row r="392" ht="15.75" hidden="1" customHeight="1"/>
    <row r="393" ht="15.75" hidden="1" customHeight="1"/>
    <row r="394" ht="15.75" hidden="1" customHeight="1"/>
    <row r="395" ht="15.75" hidden="1" customHeight="1"/>
    <row r="396" ht="15.75" hidden="1" customHeight="1"/>
    <row r="397" ht="15.75" hidden="1" customHeight="1"/>
    <row r="398" ht="15.75" hidden="1" customHeight="1"/>
    <row r="399" ht="15.75" hidden="1" customHeight="1"/>
    <row r="400" ht="15.75" hidden="1" customHeight="1"/>
    <row r="401" ht="15.75" hidden="1" customHeight="1"/>
    <row r="402" ht="15.75" hidden="1" customHeight="1"/>
    <row r="403" ht="15.75" hidden="1" customHeight="1"/>
    <row r="404" ht="15.75" hidden="1" customHeight="1"/>
    <row r="405" ht="15.75" hidden="1" customHeight="1"/>
    <row r="406" ht="15.75" hidden="1" customHeight="1"/>
    <row r="407" ht="15.75" hidden="1" customHeight="1"/>
    <row r="408" ht="15.75" hidden="1" customHeight="1"/>
    <row r="409" ht="15.75" hidden="1" customHeight="1"/>
    <row r="410" ht="15.75" hidden="1" customHeight="1"/>
    <row r="411" ht="15.75" hidden="1" customHeight="1"/>
    <row r="412" ht="15.75" hidden="1" customHeight="1"/>
    <row r="413" ht="15.75" hidden="1" customHeight="1"/>
    <row r="414" ht="15.75" hidden="1" customHeight="1"/>
    <row r="415" ht="15.75" hidden="1" customHeight="1"/>
    <row r="416" ht="15.75" hidden="1" customHeight="1"/>
    <row r="417" ht="15.75" hidden="1" customHeight="1"/>
    <row r="418" ht="15.75" hidden="1" customHeight="1"/>
    <row r="419" ht="15.75" hidden="1" customHeight="1"/>
    <row r="420" ht="15.75" hidden="1" customHeight="1"/>
    <row r="421" ht="15.75" hidden="1" customHeight="1"/>
    <row r="422" ht="15.75" hidden="1" customHeight="1"/>
    <row r="423" ht="15.75" hidden="1" customHeight="1"/>
    <row r="424" ht="15.75" hidden="1" customHeight="1"/>
    <row r="425" ht="15.75" hidden="1" customHeight="1"/>
    <row r="426" ht="15.75" hidden="1" customHeight="1"/>
    <row r="427" ht="15.75" hidden="1" customHeight="1"/>
    <row r="428" ht="15.75" hidden="1" customHeight="1"/>
    <row r="429" ht="15.75" hidden="1" customHeight="1"/>
    <row r="430" ht="15.75" hidden="1" customHeight="1"/>
    <row r="431" ht="15.75" hidden="1" customHeight="1"/>
    <row r="432" ht="15.75" hidden="1" customHeight="1"/>
    <row r="433" ht="15.75" hidden="1" customHeight="1"/>
    <row r="434" ht="15.75" hidden="1" customHeight="1"/>
    <row r="435" ht="15.75" hidden="1" customHeight="1"/>
    <row r="436" ht="15.75" hidden="1" customHeight="1"/>
    <row r="437" ht="15.75" hidden="1" customHeight="1"/>
    <row r="438" ht="15.75" hidden="1" customHeight="1"/>
    <row r="439" ht="15.75" hidden="1" customHeight="1"/>
    <row r="440" ht="15.75" hidden="1" customHeight="1"/>
    <row r="441" ht="15.75" hidden="1" customHeight="1"/>
    <row r="442" ht="15.75" hidden="1" customHeight="1"/>
    <row r="443" ht="15.75" hidden="1" customHeight="1"/>
    <row r="444" ht="15.75" hidden="1" customHeight="1"/>
    <row r="445" ht="15.75" hidden="1" customHeight="1"/>
    <row r="446" ht="15.75" hidden="1" customHeight="1"/>
    <row r="447" ht="15.75" hidden="1" customHeight="1"/>
    <row r="448" ht="15.75" hidden="1" customHeight="1"/>
    <row r="449" ht="15.75" hidden="1" customHeight="1"/>
    <row r="450" ht="15.75" hidden="1" customHeight="1"/>
    <row r="451" ht="15.75" hidden="1" customHeight="1"/>
    <row r="452" ht="15.75" hidden="1" customHeight="1"/>
    <row r="453" ht="15.75" hidden="1" customHeight="1"/>
    <row r="454" ht="15.75" hidden="1" customHeight="1"/>
    <row r="455" ht="15.75" hidden="1" customHeight="1"/>
    <row r="456" ht="15.75" hidden="1" customHeight="1"/>
    <row r="457" ht="15.75" hidden="1" customHeight="1"/>
    <row r="458" ht="15.75" hidden="1" customHeight="1"/>
    <row r="459" ht="15.75" hidden="1" customHeight="1"/>
    <row r="460" ht="15.75" hidden="1" customHeight="1"/>
    <row r="461" ht="15.75" hidden="1" customHeight="1"/>
    <row r="462" ht="15.75" hidden="1" customHeight="1"/>
    <row r="463" ht="15.75" hidden="1" customHeight="1"/>
    <row r="464" ht="15.75" hidden="1" customHeight="1"/>
    <row r="465" ht="15.75" hidden="1" customHeight="1"/>
    <row r="466" ht="15.75" hidden="1" customHeight="1"/>
    <row r="467" ht="15.75" hidden="1" customHeight="1"/>
    <row r="468" ht="15.75" hidden="1" customHeight="1"/>
    <row r="469" ht="15.75" hidden="1" customHeight="1"/>
    <row r="470" ht="15.75" hidden="1" customHeight="1"/>
    <row r="471" ht="15.75" hidden="1" customHeight="1"/>
    <row r="472" ht="15.75" hidden="1" customHeight="1"/>
    <row r="473" ht="15.75" hidden="1" customHeight="1"/>
    <row r="474" ht="15.75" hidden="1" customHeight="1"/>
    <row r="475" ht="15.75" hidden="1" customHeight="1"/>
    <row r="476" ht="15.75" hidden="1" customHeight="1"/>
    <row r="477" ht="15.75" hidden="1" customHeight="1"/>
    <row r="478" ht="15.75" hidden="1" customHeight="1"/>
    <row r="479" ht="15.75" hidden="1" customHeight="1"/>
    <row r="480" ht="15.75" hidden="1" customHeight="1"/>
    <row r="481" ht="15.75" hidden="1" customHeight="1"/>
    <row r="482" ht="15.75" hidden="1" customHeight="1"/>
    <row r="483" ht="15.75" hidden="1" customHeight="1"/>
    <row r="484" ht="15.75" hidden="1" customHeight="1"/>
    <row r="485" ht="15.75" hidden="1" customHeight="1"/>
    <row r="486" ht="15.75" hidden="1" customHeight="1"/>
    <row r="487" ht="15.75" hidden="1" customHeight="1"/>
    <row r="488" ht="15.75" hidden="1" customHeight="1"/>
    <row r="489" ht="15.75" hidden="1" customHeight="1"/>
    <row r="490" ht="15.75" hidden="1" customHeight="1"/>
    <row r="491" ht="15.75" hidden="1" customHeight="1"/>
    <row r="492" ht="15.75" hidden="1" customHeight="1"/>
    <row r="493" ht="15.75" hidden="1" customHeight="1"/>
    <row r="494" ht="15.75" hidden="1" customHeight="1"/>
    <row r="495" ht="15.75" hidden="1" customHeight="1"/>
    <row r="496" ht="15.75" hidden="1" customHeight="1"/>
    <row r="497" ht="15.75" hidden="1" customHeight="1"/>
    <row r="498" ht="15.75" hidden="1" customHeight="1"/>
    <row r="499" ht="15.75" hidden="1" customHeight="1"/>
    <row r="500" ht="15.75" hidden="1" customHeight="1"/>
    <row r="501" ht="15.75" hidden="1" customHeight="1"/>
    <row r="502" ht="15.75" hidden="1" customHeight="1"/>
    <row r="503" ht="15.75" hidden="1" customHeight="1"/>
    <row r="504" ht="15.75" hidden="1" customHeight="1"/>
    <row r="505" ht="15.75" hidden="1" customHeight="1"/>
    <row r="506" ht="15.75" hidden="1" customHeight="1"/>
    <row r="507" ht="15.75" hidden="1" customHeight="1"/>
    <row r="508" ht="15.75" hidden="1" customHeight="1"/>
    <row r="509" ht="15.75" hidden="1" customHeight="1"/>
    <row r="510" ht="15.75" hidden="1" customHeight="1"/>
    <row r="511" ht="15.75" hidden="1" customHeight="1"/>
    <row r="512" ht="15.75" hidden="1" customHeight="1"/>
    <row r="513" ht="15.75" hidden="1" customHeight="1"/>
    <row r="514" ht="15.75" hidden="1" customHeight="1"/>
    <row r="515" ht="15.75" hidden="1" customHeight="1"/>
    <row r="516" ht="15.75" hidden="1" customHeight="1"/>
    <row r="517" ht="15.75" hidden="1" customHeight="1"/>
    <row r="518" ht="15.75" hidden="1" customHeight="1"/>
    <row r="519" ht="15.75" hidden="1" customHeight="1"/>
    <row r="520" ht="15.75" hidden="1" customHeight="1"/>
    <row r="521" ht="15.75" hidden="1" customHeight="1"/>
    <row r="522" ht="15.75" hidden="1" customHeight="1"/>
    <row r="523" ht="15.75" hidden="1" customHeight="1"/>
    <row r="524" ht="15.75" hidden="1" customHeight="1"/>
    <row r="525" ht="15.75" hidden="1" customHeight="1"/>
    <row r="526" ht="15.75" hidden="1" customHeight="1"/>
    <row r="527" ht="15.75" hidden="1" customHeight="1"/>
    <row r="528" ht="15.75" hidden="1" customHeight="1"/>
    <row r="529" ht="15.75" hidden="1" customHeight="1"/>
    <row r="530" ht="15.75" hidden="1" customHeight="1"/>
    <row r="531" ht="15.75" hidden="1" customHeight="1"/>
    <row r="532" ht="15.75" hidden="1" customHeight="1"/>
    <row r="533" ht="15.75" hidden="1" customHeight="1"/>
    <row r="534" ht="15.75" hidden="1" customHeight="1"/>
    <row r="535" ht="15.75" hidden="1" customHeight="1"/>
    <row r="536" ht="15.75" hidden="1" customHeight="1"/>
    <row r="537" ht="15.75" hidden="1" customHeight="1"/>
    <row r="538" ht="15.75" hidden="1" customHeight="1"/>
    <row r="539" ht="15.75" hidden="1" customHeight="1"/>
    <row r="540" ht="15.75" hidden="1" customHeight="1"/>
    <row r="541" ht="15.75" hidden="1" customHeight="1"/>
    <row r="542" ht="15.75" hidden="1" customHeight="1"/>
    <row r="543" ht="15.75" hidden="1" customHeight="1"/>
    <row r="544" ht="15.75" hidden="1" customHeight="1"/>
    <row r="545" ht="15.75" hidden="1" customHeight="1"/>
    <row r="546" ht="15.75" hidden="1" customHeight="1"/>
    <row r="547" ht="15.75" hidden="1" customHeight="1"/>
    <row r="548" ht="15.75" hidden="1" customHeight="1"/>
    <row r="549" ht="15.75" hidden="1" customHeight="1"/>
    <row r="550" ht="15.75" hidden="1" customHeight="1"/>
    <row r="551" ht="15.75" hidden="1" customHeight="1"/>
    <row r="552" ht="15.75" hidden="1" customHeight="1"/>
    <row r="553" ht="15.75" hidden="1" customHeight="1"/>
    <row r="554" ht="15.75" hidden="1" customHeight="1"/>
    <row r="555" ht="15.75" hidden="1" customHeight="1"/>
    <row r="556" ht="15.75" hidden="1" customHeight="1"/>
    <row r="557" ht="15.75" hidden="1" customHeight="1"/>
    <row r="558" ht="15.75" hidden="1" customHeight="1"/>
    <row r="559" ht="15.75" hidden="1" customHeight="1"/>
    <row r="560" ht="15.75" hidden="1" customHeight="1"/>
    <row r="561" ht="15.75" hidden="1" customHeight="1"/>
    <row r="562" ht="15.75" hidden="1" customHeight="1"/>
    <row r="563" ht="15.75" hidden="1" customHeight="1"/>
    <row r="564" ht="15.75" hidden="1" customHeight="1"/>
    <row r="565" ht="15.75" hidden="1" customHeight="1"/>
    <row r="566" ht="15.75" hidden="1" customHeight="1"/>
    <row r="567" ht="15.75" hidden="1" customHeight="1"/>
    <row r="568" ht="15.75" hidden="1" customHeight="1"/>
    <row r="569" ht="15.75" hidden="1" customHeight="1"/>
    <row r="570" ht="15.75" hidden="1" customHeight="1"/>
    <row r="571" ht="15.75" hidden="1" customHeight="1"/>
    <row r="572" ht="15.75" hidden="1" customHeight="1"/>
    <row r="573" ht="15.75" hidden="1" customHeight="1"/>
    <row r="574" ht="15.75" hidden="1" customHeight="1"/>
    <row r="575" ht="15.75" hidden="1" customHeight="1"/>
    <row r="576" ht="15.75" hidden="1" customHeight="1"/>
    <row r="577" ht="15.75" hidden="1" customHeight="1"/>
    <row r="578" ht="15.75" hidden="1" customHeight="1"/>
    <row r="579" ht="15.75" hidden="1" customHeight="1"/>
    <row r="580" ht="15.75" hidden="1" customHeight="1"/>
    <row r="581" ht="15.75" hidden="1" customHeight="1"/>
    <row r="582" ht="15.75" hidden="1" customHeight="1"/>
    <row r="583" ht="15.75" hidden="1" customHeight="1"/>
    <row r="584" ht="15.75" hidden="1" customHeight="1"/>
    <row r="585" ht="15.75" hidden="1" customHeight="1"/>
    <row r="586" ht="15.75" hidden="1" customHeight="1"/>
    <row r="587" ht="15.75" hidden="1" customHeight="1"/>
    <row r="588" ht="15.75" hidden="1" customHeight="1"/>
    <row r="589" ht="15.75" hidden="1" customHeight="1"/>
    <row r="590" ht="15.75" hidden="1" customHeight="1"/>
    <row r="591" ht="15.75" hidden="1" customHeight="1"/>
    <row r="592" ht="15.75" hidden="1" customHeight="1"/>
    <row r="593" ht="15.75" hidden="1" customHeight="1"/>
    <row r="594" ht="15.75" hidden="1" customHeight="1"/>
    <row r="595" ht="15.75" hidden="1" customHeight="1"/>
    <row r="596" ht="15.75" hidden="1" customHeight="1"/>
    <row r="597" ht="15.75" hidden="1" customHeight="1"/>
    <row r="598" ht="15.75" hidden="1" customHeight="1"/>
    <row r="599" ht="15.75" hidden="1" customHeight="1"/>
    <row r="600" ht="15.75" hidden="1" customHeight="1"/>
    <row r="601" ht="15.75" hidden="1" customHeight="1"/>
    <row r="602" ht="15.75" hidden="1" customHeight="1"/>
    <row r="603" ht="15.75" hidden="1" customHeight="1"/>
    <row r="604" ht="15.75" hidden="1" customHeight="1"/>
    <row r="605" ht="15.75" hidden="1" customHeight="1"/>
    <row r="606" ht="15.75" hidden="1" customHeight="1"/>
    <row r="607" ht="15.75" hidden="1" customHeight="1"/>
    <row r="608" ht="15.75" hidden="1" customHeight="1"/>
    <row r="609" ht="15.75" hidden="1" customHeight="1"/>
    <row r="610" ht="15.75" hidden="1" customHeight="1"/>
    <row r="611" ht="15.75" hidden="1" customHeight="1"/>
    <row r="612" ht="15.75" hidden="1" customHeight="1"/>
    <row r="613" ht="15.75" hidden="1" customHeight="1"/>
    <row r="614" ht="15.75" hidden="1" customHeight="1"/>
    <row r="615" ht="15.75" hidden="1" customHeight="1"/>
    <row r="616" ht="15.75" hidden="1" customHeight="1"/>
    <row r="617" ht="15.75" hidden="1" customHeight="1"/>
    <row r="618" ht="15.75" hidden="1" customHeight="1"/>
    <row r="619" ht="15.75" hidden="1" customHeight="1"/>
    <row r="620" ht="15.75" hidden="1" customHeight="1"/>
    <row r="621" ht="15.75" hidden="1" customHeight="1"/>
    <row r="622" ht="15.75" hidden="1" customHeight="1"/>
    <row r="623" ht="15.75" hidden="1" customHeight="1"/>
    <row r="624" ht="15.75" hidden="1" customHeight="1"/>
    <row r="625" ht="15.75" hidden="1" customHeight="1"/>
    <row r="626" ht="15.75" hidden="1" customHeight="1"/>
    <row r="627" ht="15.75" hidden="1" customHeight="1"/>
    <row r="628" ht="15.75" hidden="1" customHeight="1"/>
    <row r="629" ht="15.75" hidden="1" customHeight="1"/>
    <row r="630" ht="15.75" hidden="1" customHeight="1"/>
    <row r="631" ht="15.75" hidden="1" customHeight="1"/>
    <row r="632" ht="15.75" hidden="1" customHeight="1"/>
    <row r="633" ht="15.75" hidden="1" customHeight="1"/>
    <row r="634" ht="15.75" hidden="1" customHeight="1"/>
    <row r="635" ht="15.75" hidden="1" customHeight="1"/>
    <row r="636" ht="15.75" hidden="1" customHeight="1"/>
    <row r="637" ht="15.75" hidden="1" customHeight="1"/>
    <row r="638" ht="15.75" hidden="1" customHeight="1"/>
    <row r="639" ht="15.75" hidden="1" customHeight="1"/>
    <row r="640" ht="15.75" hidden="1" customHeight="1"/>
    <row r="641" ht="15.75" hidden="1" customHeight="1"/>
    <row r="642" ht="15.75" hidden="1" customHeight="1"/>
    <row r="643" ht="15.75" hidden="1" customHeight="1"/>
    <row r="644" ht="15.75" hidden="1" customHeight="1"/>
    <row r="645" ht="15.75" hidden="1" customHeight="1"/>
    <row r="646" ht="15.75" hidden="1" customHeight="1"/>
    <row r="647" ht="15.75" hidden="1" customHeight="1"/>
    <row r="648" ht="15.75" hidden="1" customHeight="1"/>
    <row r="649" ht="15.75" hidden="1" customHeight="1"/>
    <row r="650" ht="15.75" hidden="1" customHeight="1"/>
    <row r="651" ht="15.75" hidden="1" customHeight="1"/>
    <row r="652" ht="15.75" hidden="1" customHeight="1"/>
    <row r="653" ht="15.75" hidden="1" customHeight="1"/>
    <row r="654" ht="15.75" hidden="1" customHeight="1"/>
    <row r="655" ht="15.75" hidden="1" customHeight="1"/>
    <row r="656" ht="15.75" hidden="1" customHeight="1"/>
    <row r="657" ht="15.75" hidden="1" customHeight="1"/>
    <row r="658" ht="15.75" hidden="1" customHeight="1"/>
    <row r="659" ht="15.75" hidden="1" customHeight="1"/>
    <row r="660" ht="15.75" hidden="1" customHeight="1"/>
    <row r="661" ht="15.75" hidden="1" customHeight="1"/>
    <row r="662" ht="15.75" hidden="1" customHeight="1"/>
    <row r="663" ht="15.75" hidden="1" customHeight="1"/>
    <row r="664" ht="15.75" hidden="1" customHeight="1"/>
    <row r="665" ht="15.75" hidden="1" customHeight="1"/>
    <row r="666" ht="15.75" hidden="1" customHeight="1"/>
    <row r="667" ht="15.75" hidden="1" customHeight="1"/>
    <row r="668" ht="15.75" hidden="1" customHeight="1"/>
    <row r="669" ht="15.75" hidden="1" customHeight="1"/>
    <row r="670" ht="15.75" hidden="1" customHeight="1"/>
    <row r="671" ht="15.75" hidden="1" customHeight="1"/>
    <row r="672" ht="15.75" hidden="1" customHeight="1"/>
    <row r="673" ht="15.75" hidden="1" customHeight="1"/>
    <row r="674" ht="15.75" hidden="1" customHeight="1"/>
    <row r="675" ht="15.75" hidden="1" customHeight="1"/>
    <row r="676" ht="15.75" hidden="1" customHeight="1"/>
    <row r="677" ht="15.75" hidden="1" customHeight="1"/>
    <row r="678" ht="15.75" hidden="1" customHeight="1"/>
    <row r="679" ht="15.75" hidden="1" customHeight="1"/>
    <row r="680" ht="15.75" hidden="1" customHeight="1"/>
    <row r="681" ht="15.75" hidden="1" customHeight="1"/>
    <row r="682" ht="15.75" hidden="1" customHeight="1"/>
    <row r="683" ht="15.75" hidden="1" customHeight="1"/>
    <row r="684" ht="15.75" hidden="1" customHeight="1"/>
    <row r="685" ht="15.75" hidden="1" customHeight="1"/>
    <row r="686" ht="15.75" hidden="1" customHeight="1"/>
    <row r="687" ht="15.75" hidden="1" customHeight="1"/>
    <row r="688" ht="15.75" hidden="1" customHeight="1"/>
    <row r="689" ht="15.75" hidden="1" customHeight="1"/>
    <row r="690" ht="15.75" hidden="1" customHeight="1"/>
    <row r="691" ht="15.75" hidden="1" customHeight="1"/>
    <row r="692" ht="15.75" hidden="1" customHeight="1"/>
    <row r="693" ht="15.75" hidden="1" customHeight="1"/>
    <row r="694" ht="15.75" hidden="1" customHeight="1"/>
    <row r="695" ht="15.75" hidden="1" customHeight="1"/>
    <row r="696" ht="15.75" hidden="1" customHeight="1"/>
    <row r="697" ht="15.75" hidden="1" customHeight="1"/>
    <row r="698" ht="15.75" hidden="1" customHeight="1"/>
    <row r="699" ht="15.75" hidden="1" customHeight="1"/>
    <row r="700" ht="15.75" hidden="1" customHeight="1"/>
    <row r="701" ht="15.75" hidden="1" customHeight="1"/>
    <row r="702" ht="15.75" hidden="1" customHeight="1"/>
    <row r="703" ht="15.75" hidden="1" customHeight="1"/>
    <row r="704" ht="15.75" hidden="1" customHeight="1"/>
    <row r="705" ht="15.75" hidden="1" customHeight="1"/>
    <row r="706" ht="15.75" hidden="1" customHeight="1"/>
    <row r="707" ht="15.75" hidden="1" customHeight="1"/>
    <row r="708" ht="15.75" hidden="1" customHeight="1"/>
    <row r="709" ht="15.75" hidden="1" customHeight="1"/>
    <row r="710" ht="15.75" hidden="1" customHeight="1"/>
    <row r="711" ht="15.75" hidden="1" customHeight="1"/>
    <row r="712" ht="15.75" hidden="1" customHeight="1"/>
    <row r="713" ht="15.75" hidden="1" customHeight="1"/>
    <row r="714" ht="15.75" hidden="1" customHeight="1"/>
    <row r="715" ht="15.75" hidden="1" customHeight="1"/>
    <row r="716" ht="15.75" hidden="1" customHeight="1"/>
    <row r="717" ht="15.75" hidden="1" customHeight="1"/>
    <row r="718" ht="15.75" hidden="1" customHeight="1"/>
    <row r="719" ht="15.75" hidden="1" customHeight="1"/>
    <row r="720" ht="15.75" hidden="1" customHeight="1"/>
    <row r="721" ht="15.75" hidden="1" customHeight="1"/>
    <row r="722" ht="15.75" hidden="1" customHeight="1"/>
    <row r="723" ht="15.75" hidden="1" customHeight="1"/>
    <row r="724" ht="15.75" hidden="1" customHeight="1"/>
    <row r="725" ht="15.75" hidden="1" customHeight="1"/>
    <row r="726" ht="15.75" hidden="1" customHeight="1"/>
    <row r="727" ht="15.75" hidden="1" customHeight="1"/>
    <row r="728" ht="15.75" hidden="1" customHeight="1"/>
    <row r="729" ht="15.75" hidden="1" customHeight="1"/>
    <row r="730" ht="15.75" hidden="1" customHeight="1"/>
    <row r="731" ht="15.75" hidden="1" customHeight="1"/>
    <row r="732" ht="15.75" hidden="1" customHeight="1"/>
    <row r="733" ht="15.75" hidden="1" customHeight="1"/>
    <row r="734" ht="15.75" hidden="1" customHeight="1"/>
    <row r="735" ht="15.75" hidden="1" customHeight="1"/>
    <row r="736" ht="15.75" hidden="1" customHeight="1"/>
    <row r="737" ht="15.75" hidden="1" customHeight="1"/>
    <row r="738" ht="15.75" hidden="1" customHeight="1"/>
    <row r="739" ht="15.75" hidden="1" customHeight="1"/>
    <row r="740" ht="15.75" hidden="1" customHeight="1"/>
    <row r="741" ht="15.75" hidden="1" customHeight="1"/>
    <row r="742" ht="15.75" hidden="1" customHeight="1"/>
    <row r="743" ht="15.75" hidden="1" customHeight="1"/>
    <row r="744" ht="15.75" hidden="1" customHeight="1"/>
    <row r="745" ht="15.75" hidden="1" customHeight="1"/>
    <row r="746" ht="15.75" hidden="1" customHeight="1"/>
    <row r="747" ht="15.75" hidden="1" customHeight="1"/>
    <row r="748" ht="15.75" hidden="1" customHeight="1"/>
    <row r="749" ht="15.75" hidden="1" customHeight="1"/>
    <row r="750" ht="15.75" hidden="1" customHeight="1"/>
    <row r="751" ht="15.75" hidden="1" customHeight="1"/>
    <row r="752" ht="15.75" hidden="1" customHeight="1"/>
    <row r="753" ht="15.75" hidden="1" customHeight="1"/>
    <row r="754" ht="15.75" hidden="1" customHeight="1"/>
    <row r="755" ht="15.75" hidden="1" customHeight="1"/>
    <row r="756" ht="15.75" hidden="1" customHeight="1"/>
    <row r="757" ht="15.75" hidden="1" customHeight="1"/>
    <row r="758" ht="15.75" hidden="1" customHeight="1"/>
    <row r="759" ht="15.75" hidden="1" customHeight="1"/>
    <row r="760" ht="15.75" hidden="1" customHeight="1"/>
    <row r="761" ht="15.75" hidden="1" customHeight="1"/>
    <row r="762" ht="15.75" hidden="1" customHeight="1"/>
    <row r="763" ht="15.75" hidden="1" customHeight="1"/>
    <row r="764" ht="15.75" hidden="1" customHeight="1"/>
    <row r="765" ht="15.75" hidden="1" customHeight="1"/>
    <row r="766" ht="15.75" hidden="1" customHeight="1"/>
    <row r="767" ht="15.75" hidden="1" customHeight="1"/>
    <row r="768" ht="15.75" hidden="1" customHeight="1"/>
    <row r="769" ht="15.75" hidden="1" customHeight="1"/>
    <row r="770" ht="15.75" hidden="1" customHeight="1"/>
    <row r="771" ht="15.75" hidden="1" customHeight="1"/>
    <row r="772" ht="15.75" hidden="1" customHeight="1"/>
    <row r="773" ht="15.75" hidden="1" customHeight="1"/>
    <row r="774" ht="15.75" hidden="1" customHeight="1"/>
    <row r="775" ht="15.75" hidden="1" customHeight="1"/>
    <row r="776" ht="15.75" hidden="1" customHeight="1"/>
    <row r="777" ht="15.75" hidden="1" customHeight="1"/>
    <row r="778" ht="15.75" hidden="1" customHeight="1"/>
    <row r="779" ht="15.75" hidden="1" customHeight="1"/>
    <row r="780" ht="15.75" hidden="1" customHeight="1"/>
    <row r="781" ht="15.75" hidden="1" customHeight="1"/>
    <row r="782" ht="15.75" hidden="1" customHeight="1"/>
    <row r="783" ht="15.75" hidden="1" customHeight="1"/>
    <row r="784" ht="15.75" hidden="1" customHeight="1"/>
    <row r="785" ht="15.75" hidden="1" customHeight="1"/>
    <row r="786" ht="15.75" hidden="1" customHeight="1"/>
    <row r="787" ht="15.75" hidden="1" customHeight="1"/>
    <row r="788" ht="15.75" hidden="1" customHeight="1"/>
    <row r="789" ht="15.75" hidden="1" customHeight="1"/>
    <row r="790" ht="15.75" hidden="1" customHeight="1"/>
    <row r="791" ht="15.75" hidden="1" customHeight="1"/>
    <row r="792" ht="15.75" hidden="1" customHeight="1"/>
    <row r="793" ht="15.75" hidden="1" customHeight="1"/>
    <row r="794" ht="15.75" hidden="1" customHeight="1"/>
    <row r="795" ht="15.75" hidden="1" customHeight="1"/>
    <row r="796" ht="15.75" hidden="1" customHeight="1"/>
    <row r="797" ht="15.75" hidden="1" customHeight="1"/>
    <row r="798" ht="15.75" hidden="1" customHeight="1"/>
    <row r="799" ht="15.75" hidden="1" customHeight="1"/>
    <row r="800" ht="15.75" hidden="1" customHeight="1"/>
    <row r="801" ht="15.75" hidden="1" customHeight="1"/>
    <row r="802" ht="15.75" hidden="1" customHeight="1"/>
    <row r="803" ht="15.75" hidden="1" customHeight="1"/>
    <row r="804" ht="15.75" hidden="1" customHeight="1"/>
    <row r="805" ht="15.75" hidden="1" customHeight="1"/>
    <row r="806" ht="15.75" hidden="1" customHeight="1"/>
    <row r="807" ht="15.75" hidden="1" customHeight="1"/>
    <row r="808" ht="15.75" hidden="1" customHeight="1"/>
    <row r="809" ht="15.75" hidden="1" customHeight="1"/>
    <row r="810" ht="15.75" hidden="1" customHeight="1"/>
    <row r="811" ht="15.75" hidden="1" customHeight="1"/>
    <row r="812" ht="15.75" hidden="1" customHeight="1"/>
    <row r="813" ht="15.75" hidden="1" customHeight="1"/>
    <row r="814" ht="15.75" hidden="1" customHeight="1"/>
    <row r="815" ht="15.75" hidden="1" customHeight="1"/>
    <row r="816" ht="15.75" hidden="1" customHeight="1"/>
    <row r="817" ht="15.75" hidden="1" customHeight="1"/>
    <row r="818" ht="15.75" hidden="1" customHeight="1"/>
    <row r="819" ht="15.75" hidden="1" customHeight="1"/>
    <row r="820" ht="15.75" hidden="1" customHeight="1"/>
    <row r="821" ht="15.75" hidden="1" customHeight="1"/>
    <row r="822" ht="15.75" hidden="1" customHeight="1"/>
    <row r="823" ht="15.75" hidden="1" customHeight="1"/>
    <row r="824" ht="15.75" hidden="1" customHeight="1"/>
    <row r="825" ht="15.75" hidden="1" customHeight="1"/>
    <row r="826" ht="15.75" hidden="1" customHeight="1"/>
    <row r="827" ht="15.75" hidden="1" customHeight="1"/>
    <row r="828" ht="15.75" hidden="1" customHeight="1"/>
    <row r="829" ht="15.75" hidden="1" customHeight="1"/>
    <row r="830" ht="15.75" hidden="1" customHeight="1"/>
    <row r="831" ht="15.75" hidden="1" customHeight="1"/>
    <row r="832" ht="15.75" hidden="1" customHeight="1"/>
    <row r="833" ht="15.75" hidden="1" customHeight="1"/>
    <row r="834" ht="15.75" hidden="1" customHeight="1"/>
    <row r="835" ht="15.75" hidden="1" customHeight="1"/>
    <row r="836" ht="15.75" hidden="1" customHeight="1"/>
    <row r="837" ht="15.75" hidden="1" customHeight="1"/>
    <row r="838" ht="15.75" hidden="1" customHeight="1"/>
    <row r="839" ht="15.75" hidden="1" customHeight="1"/>
    <row r="840" ht="15.75" hidden="1" customHeight="1"/>
    <row r="841" ht="15.75" hidden="1" customHeight="1"/>
    <row r="842" ht="15.75" hidden="1" customHeight="1"/>
    <row r="843" ht="15.75" hidden="1" customHeight="1"/>
    <row r="844" ht="15.75" hidden="1" customHeight="1"/>
    <row r="845" ht="15.75" hidden="1" customHeight="1"/>
    <row r="846" ht="15.75" hidden="1" customHeight="1"/>
    <row r="847" ht="15.75" hidden="1" customHeight="1"/>
    <row r="848" ht="15.75" hidden="1" customHeight="1"/>
    <row r="849" ht="15.75" hidden="1" customHeight="1"/>
    <row r="850" ht="15.75" hidden="1" customHeight="1"/>
    <row r="851" ht="15.75" hidden="1" customHeight="1"/>
    <row r="852" ht="15.75" hidden="1" customHeight="1"/>
    <row r="853" ht="15.75" hidden="1" customHeight="1"/>
    <row r="854" ht="15.75" hidden="1" customHeight="1"/>
    <row r="855" ht="15.75" hidden="1" customHeight="1"/>
    <row r="856" ht="15.75" hidden="1" customHeight="1"/>
    <row r="857" ht="15.75" hidden="1" customHeight="1"/>
    <row r="858" ht="15.75" hidden="1" customHeight="1"/>
    <row r="859" ht="15.75" hidden="1" customHeight="1"/>
    <row r="860" ht="15.75" hidden="1" customHeight="1"/>
    <row r="861" ht="15.75" hidden="1" customHeight="1"/>
    <row r="862" ht="15.75" hidden="1" customHeight="1"/>
    <row r="863" ht="15.75" hidden="1" customHeight="1"/>
    <row r="864" ht="15.75" hidden="1" customHeight="1"/>
    <row r="865" ht="15.75" hidden="1" customHeight="1"/>
    <row r="866" ht="15.75" hidden="1" customHeight="1"/>
    <row r="867" ht="15.75" hidden="1" customHeight="1"/>
    <row r="868" ht="15.75" hidden="1" customHeight="1"/>
    <row r="869" ht="15.75" hidden="1" customHeight="1"/>
    <row r="870" ht="15.75" hidden="1" customHeight="1"/>
    <row r="871" ht="15.75" hidden="1" customHeight="1"/>
    <row r="872" ht="15.75" hidden="1" customHeight="1"/>
    <row r="873" ht="15.75" hidden="1" customHeight="1"/>
    <row r="874" ht="15.75" hidden="1" customHeight="1"/>
    <row r="875" ht="15.75" hidden="1" customHeight="1"/>
    <row r="876" ht="15.75" hidden="1" customHeight="1"/>
    <row r="877" ht="15.75" hidden="1" customHeight="1"/>
    <row r="878" ht="15.75" hidden="1" customHeight="1"/>
    <row r="879" ht="15.75" hidden="1" customHeight="1"/>
    <row r="880" ht="15.75" hidden="1" customHeight="1"/>
    <row r="881" ht="15.75" hidden="1" customHeight="1"/>
    <row r="882" ht="15.75" hidden="1" customHeight="1"/>
    <row r="883" ht="15.75" hidden="1" customHeight="1"/>
    <row r="884" ht="15.75" hidden="1" customHeight="1"/>
    <row r="885" ht="15.75" hidden="1" customHeight="1"/>
    <row r="886" ht="15.75" hidden="1" customHeight="1"/>
    <row r="887" ht="15.75" hidden="1" customHeight="1"/>
    <row r="888" ht="15.75" hidden="1" customHeight="1"/>
    <row r="889" ht="15.75" hidden="1" customHeight="1"/>
    <row r="890" ht="15.75" hidden="1" customHeight="1"/>
    <row r="891" ht="15.75" hidden="1" customHeight="1"/>
    <row r="892" ht="15.75" hidden="1" customHeight="1"/>
    <row r="893" ht="15.75" hidden="1" customHeight="1"/>
    <row r="894" ht="15.75" hidden="1" customHeight="1"/>
    <row r="895" ht="15.75" hidden="1" customHeight="1"/>
    <row r="896" ht="15.75" hidden="1" customHeight="1"/>
    <row r="897" ht="15.75" hidden="1" customHeight="1"/>
    <row r="898" ht="15.75" hidden="1" customHeight="1"/>
    <row r="899" ht="15.75" hidden="1" customHeight="1"/>
    <row r="900" ht="15.75" hidden="1" customHeight="1"/>
    <row r="901" ht="15.75" hidden="1" customHeight="1"/>
    <row r="902" ht="15.75" hidden="1" customHeight="1"/>
    <row r="903" ht="15.75" hidden="1" customHeight="1"/>
    <row r="904" ht="15.75" hidden="1" customHeight="1"/>
    <row r="905" ht="15.75" hidden="1" customHeight="1"/>
    <row r="906" ht="15.75" hidden="1" customHeight="1"/>
    <row r="907" ht="15.75" hidden="1" customHeight="1"/>
    <row r="908" ht="15.75" hidden="1" customHeight="1"/>
    <row r="909" ht="15.75" hidden="1" customHeight="1"/>
    <row r="910" ht="15.75" hidden="1" customHeight="1"/>
    <row r="911" ht="15.75" hidden="1" customHeight="1"/>
    <row r="912" ht="15.75" hidden="1" customHeight="1"/>
    <row r="913" ht="15.75" hidden="1" customHeight="1"/>
    <row r="914" ht="15.75" hidden="1" customHeight="1"/>
    <row r="915" ht="15.75" hidden="1" customHeight="1"/>
    <row r="916" ht="15.75" hidden="1" customHeight="1"/>
    <row r="917" ht="15.75" hidden="1" customHeight="1"/>
    <row r="918" ht="15.75" hidden="1" customHeight="1"/>
    <row r="919" ht="15.75" hidden="1" customHeight="1"/>
    <row r="920" ht="15.75" hidden="1" customHeight="1"/>
    <row r="921" ht="15.75" hidden="1" customHeight="1"/>
    <row r="922" ht="15.75" hidden="1" customHeight="1"/>
    <row r="923" ht="15.75" hidden="1" customHeight="1"/>
    <row r="924" ht="15.75" hidden="1" customHeight="1"/>
    <row r="925" ht="15.75" hidden="1" customHeight="1"/>
    <row r="926" ht="15.75" hidden="1" customHeight="1"/>
    <row r="927" ht="15.75" hidden="1" customHeight="1"/>
    <row r="928" ht="15.75" hidden="1" customHeight="1"/>
    <row r="929" ht="15.75" hidden="1" customHeight="1"/>
    <row r="930" ht="15.75" hidden="1" customHeight="1"/>
    <row r="931" ht="15.75" hidden="1" customHeight="1"/>
    <row r="932" ht="15.75" hidden="1" customHeight="1"/>
    <row r="933" ht="15.75" hidden="1" customHeight="1"/>
    <row r="934" ht="15.75" hidden="1" customHeight="1"/>
    <row r="935" ht="15.75" hidden="1" customHeight="1"/>
    <row r="936" ht="15.75" hidden="1" customHeight="1"/>
    <row r="937" ht="15.75" hidden="1" customHeight="1"/>
    <row r="938" ht="15.75" hidden="1" customHeight="1"/>
    <row r="939" ht="15.75" hidden="1" customHeight="1"/>
    <row r="940" ht="15.75" hidden="1" customHeight="1"/>
    <row r="941" ht="15.75" hidden="1" customHeight="1"/>
    <row r="942" ht="15.75" hidden="1" customHeight="1"/>
    <row r="943" ht="15.75" hidden="1" customHeight="1"/>
    <row r="944" ht="15.75" hidden="1" customHeight="1"/>
    <row r="945" ht="15.75" hidden="1" customHeight="1"/>
    <row r="946" ht="15.75" hidden="1" customHeight="1"/>
    <row r="947" ht="15.75" hidden="1" customHeight="1"/>
    <row r="948" ht="15.75" hidden="1" customHeight="1"/>
    <row r="949" ht="15.75" hidden="1" customHeight="1"/>
    <row r="950" ht="15.75" hidden="1" customHeight="1"/>
    <row r="951" ht="15.75" hidden="1" customHeight="1"/>
    <row r="952" ht="15.75" hidden="1" customHeight="1"/>
    <row r="953" ht="15.75" hidden="1" customHeight="1"/>
    <row r="954" ht="15.75" hidden="1" customHeight="1"/>
    <row r="955" ht="15.75" hidden="1" customHeight="1"/>
    <row r="956" ht="15.75" hidden="1" customHeight="1"/>
    <row r="957" ht="15.75" hidden="1" customHeight="1"/>
    <row r="958" ht="15.75" hidden="1" customHeight="1"/>
    <row r="959" ht="15.75" hidden="1" customHeight="1"/>
    <row r="960" ht="15.75" hidden="1" customHeight="1"/>
    <row r="961" ht="15.75" hidden="1" customHeight="1"/>
    <row r="962" ht="15.75" hidden="1" customHeight="1"/>
    <row r="963" ht="15.75" hidden="1" customHeight="1"/>
    <row r="964" ht="15.75" hidden="1" customHeight="1"/>
    <row r="965" ht="15.75" hidden="1" customHeight="1"/>
    <row r="966" ht="15.75" hidden="1" customHeight="1"/>
    <row r="967" ht="15.75" hidden="1" customHeight="1"/>
    <row r="968" ht="15.75" hidden="1" customHeight="1"/>
    <row r="969" ht="15.75" hidden="1" customHeight="1"/>
    <row r="970" ht="15.75" hidden="1" customHeight="1"/>
    <row r="971" ht="15.75" hidden="1" customHeight="1"/>
    <row r="972" ht="15.75" hidden="1" customHeight="1"/>
    <row r="973" ht="15.75" hidden="1" customHeight="1"/>
    <row r="974" ht="15.75" hidden="1" customHeight="1"/>
    <row r="975" ht="15.75" hidden="1" customHeight="1"/>
    <row r="976" ht="15.75" hidden="1" customHeight="1"/>
    <row r="977" ht="15.75" hidden="1" customHeight="1"/>
    <row r="978" ht="15.75" hidden="1" customHeight="1"/>
    <row r="979" ht="15.75" hidden="1" customHeight="1"/>
    <row r="980" ht="15.75" hidden="1" customHeight="1"/>
    <row r="981" ht="15.75" hidden="1" customHeight="1"/>
    <row r="982" ht="15.75" hidden="1" customHeight="1"/>
    <row r="983" ht="15.75" hidden="1" customHeight="1"/>
    <row r="984" ht="15.75" hidden="1" customHeight="1"/>
    <row r="985" ht="15.75" hidden="1" customHeight="1"/>
    <row r="986" ht="15.75" hidden="1" customHeight="1"/>
    <row r="987" ht="15.75" hidden="1" customHeight="1"/>
    <row r="988" ht="15.75" hidden="1" customHeight="1"/>
    <row r="989" ht="15.75" hidden="1" customHeight="1"/>
    <row r="990" ht="15.75" hidden="1" customHeight="1"/>
    <row r="991" ht="15.75" hidden="1" customHeight="1"/>
    <row r="992" ht="15.75" hidden="1" customHeight="1"/>
    <row r="993" ht="15.75" hidden="1" customHeight="1"/>
    <row r="994" ht="15.75" hidden="1" customHeight="1"/>
    <row r="995" ht="15.75" hidden="1" customHeight="1"/>
    <row r="996" ht="15.75" hidden="1" customHeight="1"/>
    <row r="997" ht="15.75" hidden="1" customHeight="1"/>
    <row r="998" ht="15.75" hidden="1" customHeight="1"/>
    <row r="999" ht="15.75" hidden="1" customHeight="1"/>
    <row r="1000" ht="15.75" hidden="1" customHeight="1"/>
    <row r="1001" ht="15" hidden="1" customHeight="1"/>
    <row r="1002" ht="15" hidden="1" customHeight="1"/>
    <row r="1003" ht="15" hidden="1" customHeight="1"/>
    <row r="1004" ht="15" hidden="1" customHeight="1"/>
    <row r="1005" ht="15" hidden="1" customHeight="1"/>
    <row r="1006" ht="15" hidden="1" customHeight="1"/>
    <row r="1007" ht="15" hidden="1" customHeight="1"/>
    <row r="1008" ht="15" hidden="1" customHeight="1"/>
    <row r="1009" ht="15" hidden="1" customHeight="1"/>
    <row r="1010" ht="15" hidden="1" customHeight="1"/>
    <row r="1011" ht="15" hidden="1" customHeight="1"/>
    <row r="1012" ht="15" hidden="1" customHeight="1"/>
    <row r="1013" ht="15" hidden="1" customHeight="1"/>
    <row r="1014" ht="15" hidden="1" customHeight="1"/>
    <row r="1015" ht="15" hidden="1" customHeight="1"/>
    <row r="1016" ht="15" hidden="1" customHeight="1"/>
    <row r="1017" ht="15" hidden="1" customHeight="1"/>
    <row r="1018" ht="15" hidden="1" customHeight="1"/>
    <row r="1019" ht="15" hidden="1" customHeight="1"/>
    <row r="1020" ht="15" hidden="1" customHeight="1"/>
    <row r="1021" ht="15" hidden="1" customHeight="1"/>
    <row r="1022" ht="15" hidden="1" customHeight="1"/>
    <row r="1023" ht="15" hidden="1" customHeight="1"/>
    <row r="1024" ht="15" hidden="1" customHeight="1"/>
    <row r="1025" ht="15" hidden="1" customHeight="1"/>
    <row r="1026" ht="15" hidden="1" customHeight="1"/>
    <row r="1027" ht="15" hidden="1" customHeight="1"/>
    <row r="1028" ht="15" hidden="1" customHeight="1"/>
    <row r="1029" ht="15" hidden="1" customHeight="1"/>
    <row r="1030" ht="15" hidden="1" customHeight="1"/>
    <row r="1031" ht="15" hidden="1" customHeight="1"/>
    <row r="1032" ht="15" hidden="1" customHeight="1"/>
    <row r="1033" ht="15" hidden="1" customHeight="1"/>
    <row r="1034" ht="15" hidden="1" customHeight="1"/>
    <row r="1035" ht="15" hidden="1" customHeight="1"/>
    <row r="1036" ht="15" hidden="1" customHeight="1"/>
    <row r="1037" ht="15" hidden="1" customHeight="1"/>
    <row r="1038" ht="15" hidden="1" customHeight="1"/>
    <row r="1039" ht="15" hidden="1" customHeight="1"/>
    <row r="1040" ht="15" hidden="1" customHeight="1"/>
    <row r="1041" ht="15" hidden="1" customHeight="1"/>
    <row r="1042" ht="15" hidden="1" customHeight="1"/>
    <row r="1043" ht="15" hidden="1" customHeight="1"/>
    <row r="1044" ht="15" hidden="1" customHeight="1"/>
    <row r="1045" ht="15" hidden="1" customHeight="1"/>
    <row r="1046" ht="15" hidden="1" customHeight="1"/>
    <row r="1047" ht="15" hidden="1" customHeight="1"/>
    <row r="1048" ht="15" hidden="1" customHeight="1"/>
    <row r="1049" ht="15" hidden="1" customHeight="1"/>
    <row r="1050" ht="15" hidden="1" customHeight="1"/>
    <row r="1051" ht="15" hidden="1" customHeight="1"/>
    <row r="1052" ht="15" hidden="1" customHeight="1"/>
    <row r="1053" ht="15" hidden="1" customHeight="1"/>
    <row r="1054" ht="15" hidden="1" customHeight="1"/>
    <row r="1055" ht="15" hidden="1" customHeight="1"/>
    <row r="1056" ht="15" hidden="1" customHeight="1"/>
    <row r="1057" ht="15" hidden="1" customHeight="1"/>
    <row r="1058" ht="15" hidden="1" customHeight="1"/>
    <row r="1059" ht="15" hidden="1" customHeight="1"/>
    <row r="1060" ht="15" hidden="1" customHeight="1"/>
    <row r="1061" ht="15" hidden="1" customHeight="1"/>
    <row r="1062" ht="15" hidden="1" customHeight="1"/>
    <row r="1063" ht="15" hidden="1" customHeight="1"/>
    <row r="1064" ht="15" hidden="1" customHeight="1"/>
    <row r="1065" ht="15" hidden="1" customHeight="1"/>
    <row r="1066" ht="15" hidden="1" customHeight="1"/>
    <row r="1067" ht="15" hidden="1" customHeight="1"/>
    <row r="1068" ht="15" hidden="1" customHeight="1"/>
    <row r="1069" ht="15" hidden="1" customHeight="1"/>
    <row r="1070" ht="15" hidden="1" customHeight="1"/>
    <row r="1071" ht="15" hidden="1" customHeight="1"/>
    <row r="1072" ht="15" hidden="1" customHeight="1"/>
    <row r="1073" ht="15" hidden="1" customHeight="1"/>
    <row r="1074" ht="15" hidden="1" customHeight="1"/>
    <row r="1075" ht="15" hidden="1" customHeight="1"/>
    <row r="1076" ht="15" hidden="1" customHeight="1"/>
    <row r="1077" ht="15" hidden="1" customHeight="1"/>
    <row r="1078" ht="15" hidden="1" customHeight="1"/>
    <row r="1079" ht="15" hidden="1" customHeight="1"/>
    <row r="1080" ht="15" hidden="1" customHeight="1"/>
    <row r="1081" ht="15" hidden="1" customHeight="1"/>
    <row r="1082" ht="15" hidden="1" customHeight="1"/>
    <row r="1083" ht="15" hidden="1" customHeight="1"/>
    <row r="1084" ht="15" hidden="1" customHeight="1"/>
    <row r="1085" ht="15" hidden="1" customHeight="1"/>
    <row r="1086" ht="15" hidden="1" customHeight="1"/>
    <row r="1087" ht="15" hidden="1" customHeight="1"/>
    <row r="1088" ht="15" hidden="1" customHeight="1"/>
    <row r="1089" ht="15" hidden="1" customHeight="1"/>
    <row r="1090" ht="15" hidden="1" customHeight="1"/>
    <row r="1091" ht="15" hidden="1" customHeight="1"/>
    <row r="1092" ht="15" hidden="1" customHeight="1"/>
    <row r="1093" ht="15" hidden="1" customHeight="1"/>
    <row r="1094" ht="15" hidden="1" customHeight="1"/>
    <row r="1095" ht="15" hidden="1" customHeight="1"/>
    <row r="1096" ht="15" hidden="1" customHeight="1"/>
    <row r="1097" ht="15" hidden="1" customHeight="1"/>
    <row r="1098" ht="15" hidden="1" customHeight="1"/>
    <row r="1099" ht="15" hidden="1" customHeight="1"/>
    <row r="1100" ht="15" hidden="1" customHeight="1"/>
    <row r="1101" ht="15" hidden="1" customHeight="1"/>
    <row r="1102" ht="15" hidden="1" customHeight="1"/>
    <row r="1103" ht="15" hidden="1" customHeight="1"/>
    <row r="1104" ht="15" hidden="1" customHeight="1"/>
    <row r="1105" ht="15" hidden="1" customHeight="1"/>
    <row r="1106" ht="15" hidden="1" customHeight="1"/>
    <row r="1107" ht="15" hidden="1" customHeight="1"/>
    <row r="1108" ht="15" hidden="1" customHeight="1"/>
    <row r="1109" ht="15" hidden="1" customHeight="1"/>
    <row r="1110" ht="15" hidden="1" customHeight="1"/>
    <row r="1111" ht="15" hidden="1" customHeight="1"/>
    <row r="1112" ht="15" hidden="1" customHeight="1"/>
    <row r="1113" ht="15" hidden="1" customHeight="1"/>
    <row r="1114" ht="15" hidden="1" customHeight="1"/>
    <row r="1115" ht="15" hidden="1" customHeight="1"/>
    <row r="1116" ht="15" hidden="1" customHeight="1"/>
    <row r="1117" ht="15" hidden="1" customHeight="1"/>
    <row r="1118" ht="15" hidden="1" customHeight="1"/>
    <row r="1119" ht="15" hidden="1" customHeight="1"/>
    <row r="1120" ht="15" hidden="1" customHeight="1"/>
    <row r="1121" ht="15" hidden="1" customHeight="1"/>
    <row r="1122" ht="15" hidden="1" customHeight="1"/>
    <row r="1123" ht="15" hidden="1" customHeight="1"/>
    <row r="1124" ht="15" hidden="1" customHeight="1"/>
    <row r="1125" ht="15" hidden="1" customHeight="1"/>
    <row r="1126" ht="15" hidden="1" customHeight="1"/>
    <row r="1127" ht="15" hidden="1" customHeight="1"/>
    <row r="1128" ht="15" hidden="1" customHeight="1"/>
    <row r="1129" ht="15" hidden="1" customHeight="1"/>
    <row r="1130" ht="15" hidden="1" customHeight="1"/>
    <row r="1131" ht="15" hidden="1" customHeight="1"/>
    <row r="1132" ht="15" hidden="1" customHeight="1"/>
    <row r="1133" ht="15" hidden="1" customHeight="1"/>
    <row r="1134" ht="15" hidden="1" customHeight="1"/>
    <row r="1135" ht="15" hidden="1" customHeight="1"/>
    <row r="1136" ht="15" hidden="1" customHeight="1"/>
    <row r="1137" ht="15" hidden="1" customHeight="1"/>
    <row r="1138" ht="15" hidden="1" customHeight="1"/>
    <row r="1139" ht="15" hidden="1" customHeight="1"/>
    <row r="1140" ht="15" hidden="1" customHeight="1"/>
    <row r="1141" ht="15" hidden="1" customHeight="1"/>
    <row r="1142" ht="15" hidden="1" customHeight="1"/>
    <row r="1143" ht="15" hidden="1" customHeight="1"/>
    <row r="1144" ht="15" hidden="1" customHeight="1"/>
    <row r="1145" ht="15" hidden="1" customHeight="1"/>
    <row r="1146" ht="15" hidden="1" customHeight="1"/>
    <row r="1147" ht="15" hidden="1" customHeight="1"/>
    <row r="1148" ht="15" hidden="1" customHeight="1"/>
    <row r="1149" ht="15" hidden="1" customHeight="1"/>
    <row r="1150" ht="15" hidden="1" customHeight="1"/>
    <row r="1151" ht="15" hidden="1" customHeight="1"/>
    <row r="1152" ht="15" hidden="1" customHeight="1"/>
    <row r="1153" ht="15" hidden="1" customHeight="1"/>
    <row r="1154" ht="15" hidden="1" customHeight="1"/>
    <row r="1155" ht="15" hidden="1" customHeight="1"/>
    <row r="1156" ht="15" hidden="1" customHeight="1"/>
    <row r="1157" ht="15" hidden="1" customHeight="1"/>
    <row r="1158" ht="15" hidden="1" customHeight="1"/>
    <row r="1159" ht="15" hidden="1" customHeight="1"/>
    <row r="1160" ht="15" hidden="1" customHeight="1"/>
    <row r="1161" ht="15" hidden="1" customHeight="1"/>
    <row r="1162" ht="15" hidden="1" customHeight="1"/>
    <row r="1163" ht="15" hidden="1" customHeight="1"/>
    <row r="1164" ht="15" hidden="1" customHeight="1"/>
    <row r="1165" ht="15" hidden="1" customHeight="1"/>
    <row r="1166" ht="15" hidden="1" customHeight="1"/>
    <row r="1167" ht="15" hidden="1" customHeight="1"/>
    <row r="1168" ht="15" hidden="1" customHeight="1"/>
    <row r="1169" ht="15" hidden="1" customHeight="1"/>
    <row r="1170" ht="15" hidden="1" customHeight="1"/>
    <row r="1171" ht="15" hidden="1" customHeight="1"/>
    <row r="1172" ht="15" hidden="1" customHeight="1"/>
    <row r="1173" ht="15" hidden="1" customHeight="1"/>
    <row r="1174" ht="15" hidden="1" customHeight="1"/>
    <row r="1175" ht="15" hidden="1" customHeight="1"/>
    <row r="1176" ht="15" hidden="1" customHeight="1"/>
    <row r="1177" ht="15" hidden="1" customHeight="1"/>
    <row r="1178" ht="15" hidden="1" customHeight="1"/>
    <row r="1179" ht="15" hidden="1" customHeight="1"/>
    <row r="1180" ht="15" hidden="1" customHeight="1"/>
    <row r="1181" ht="15" hidden="1" customHeight="1"/>
    <row r="1182" ht="15" hidden="1" customHeight="1"/>
    <row r="1183" ht="15" hidden="1" customHeight="1"/>
    <row r="1184" ht="15" hidden="1" customHeight="1"/>
    <row r="1185" ht="15" hidden="1" customHeight="1"/>
    <row r="1186" ht="15" hidden="1" customHeight="1"/>
    <row r="1187" ht="15" hidden="1" customHeight="1"/>
    <row r="1188" ht="15" hidden="1" customHeight="1"/>
    <row r="1189" ht="15" hidden="1" customHeight="1"/>
    <row r="1190" ht="15" hidden="1" customHeight="1"/>
    <row r="1191" ht="15" hidden="1" customHeight="1"/>
    <row r="1192" ht="15" hidden="1" customHeight="1"/>
    <row r="1193" ht="15" hidden="1" customHeight="1"/>
    <row r="1194" ht="15" hidden="1" customHeight="1"/>
    <row r="1195" ht="15" hidden="1" customHeight="1"/>
    <row r="1196" ht="15" hidden="1" customHeight="1"/>
    <row r="1197" ht="15" hidden="1" customHeight="1"/>
    <row r="1198" ht="15" hidden="1" customHeight="1"/>
    <row r="1199" ht="15" hidden="1" customHeight="1"/>
    <row r="1200" ht="15" hidden="1" customHeight="1"/>
    <row r="1201" ht="15" hidden="1" customHeight="1"/>
    <row r="1202" ht="15" hidden="1" customHeight="1"/>
    <row r="1203" ht="15" hidden="1" customHeight="1"/>
    <row r="1204" ht="15" hidden="1" customHeight="1"/>
    <row r="1205" ht="15" hidden="1" customHeight="1"/>
    <row r="1206" ht="15" hidden="1" customHeight="1"/>
    <row r="1207" ht="15" hidden="1" customHeight="1"/>
    <row r="1208" ht="15" hidden="1" customHeight="1"/>
    <row r="1209" ht="15" hidden="1" customHeight="1"/>
    <row r="1210" ht="15" hidden="1" customHeight="1"/>
    <row r="1211" ht="15" hidden="1" customHeight="1"/>
    <row r="1212" ht="15" hidden="1" customHeight="1"/>
    <row r="1213" ht="15" hidden="1" customHeight="1"/>
    <row r="1214" ht="15" hidden="1" customHeight="1"/>
    <row r="1215" ht="15" hidden="1" customHeight="1"/>
    <row r="1216" ht="15" hidden="1" customHeight="1"/>
    <row r="1217" ht="15" hidden="1" customHeight="1"/>
    <row r="1218" ht="15" hidden="1" customHeight="1"/>
    <row r="1219" ht="15" hidden="1" customHeight="1"/>
    <row r="1220" ht="15" hidden="1" customHeight="1"/>
    <row r="1221" ht="15" hidden="1" customHeight="1"/>
    <row r="1222" ht="15" hidden="1" customHeight="1"/>
    <row r="1223" ht="15" hidden="1" customHeight="1"/>
    <row r="1224" ht="15" hidden="1" customHeight="1"/>
    <row r="1225" ht="15" hidden="1" customHeight="1"/>
    <row r="1226" ht="15" hidden="1" customHeight="1"/>
    <row r="1227" ht="15" hidden="1" customHeight="1"/>
    <row r="1228" ht="15" hidden="1" customHeight="1"/>
    <row r="1229" ht="15" hidden="1" customHeight="1"/>
    <row r="1230" ht="15" hidden="1" customHeight="1"/>
    <row r="1231" ht="15" hidden="1" customHeight="1"/>
    <row r="1232" ht="15" hidden="1" customHeight="1"/>
    <row r="1233" ht="15" hidden="1" customHeight="1"/>
    <row r="1234" ht="15" hidden="1" customHeight="1"/>
    <row r="1235" ht="15" hidden="1" customHeight="1"/>
    <row r="1236" ht="15" hidden="1" customHeight="1"/>
    <row r="1237" ht="15" hidden="1" customHeight="1"/>
    <row r="1238" ht="15" hidden="1" customHeight="1"/>
    <row r="1239" ht="15" hidden="1" customHeight="1"/>
    <row r="1240" ht="15" hidden="1" customHeight="1"/>
    <row r="1241" ht="15" hidden="1" customHeight="1"/>
    <row r="1242" ht="15" hidden="1" customHeight="1"/>
    <row r="1243" ht="15" hidden="1" customHeight="1"/>
    <row r="1244" ht="15" hidden="1" customHeight="1"/>
    <row r="1245" ht="15" hidden="1" customHeight="1"/>
    <row r="1246" ht="15" hidden="1" customHeight="1"/>
    <row r="1247" ht="15" hidden="1" customHeight="1"/>
    <row r="1248" ht="15" hidden="1" customHeight="1"/>
    <row r="1249" ht="15" hidden="1" customHeight="1"/>
    <row r="1250" ht="15" hidden="1" customHeight="1"/>
    <row r="1251" ht="15" hidden="1" customHeight="1"/>
    <row r="1252" ht="15" hidden="1" customHeight="1"/>
    <row r="1253" ht="15" hidden="1" customHeight="1"/>
    <row r="1254" ht="15" hidden="1" customHeight="1"/>
    <row r="1255" ht="15" hidden="1" customHeight="1"/>
    <row r="1256" ht="15" hidden="1" customHeight="1"/>
    <row r="1257" ht="15" hidden="1" customHeight="1"/>
    <row r="1258" ht="15" hidden="1" customHeight="1"/>
    <row r="1259" ht="15" hidden="1" customHeight="1"/>
    <row r="1260" ht="15" hidden="1" customHeight="1"/>
    <row r="1261" ht="15" hidden="1" customHeight="1"/>
    <row r="1262" ht="15" hidden="1" customHeight="1"/>
    <row r="1263" ht="15" hidden="1" customHeight="1"/>
    <row r="1264" ht="15" hidden="1" customHeight="1"/>
    <row r="1265" ht="15" hidden="1" customHeight="1"/>
    <row r="1266" ht="15" hidden="1" customHeight="1"/>
    <row r="1267" ht="15" hidden="1" customHeight="1"/>
    <row r="1268" ht="15" hidden="1" customHeight="1"/>
    <row r="1269" ht="15" hidden="1" customHeight="1"/>
    <row r="1270" ht="15" hidden="1" customHeight="1"/>
    <row r="1271" ht="15" hidden="1" customHeight="1"/>
    <row r="1272" ht="15" hidden="1" customHeight="1"/>
    <row r="1273" ht="15" hidden="1" customHeight="1"/>
    <row r="1274" ht="15" hidden="1" customHeight="1"/>
    <row r="1275" ht="15" hidden="1" customHeight="1"/>
    <row r="1276" ht="15" hidden="1" customHeight="1"/>
    <row r="1277" ht="15" hidden="1" customHeight="1"/>
    <row r="1278" ht="15" hidden="1" customHeight="1"/>
    <row r="1279" ht="15" hidden="1" customHeight="1"/>
    <row r="1280" ht="15" hidden="1" customHeight="1"/>
    <row r="1281" ht="15" hidden="1" customHeight="1"/>
    <row r="1282" ht="15" hidden="1" customHeight="1"/>
    <row r="1283" ht="15" hidden="1" customHeight="1"/>
    <row r="1284" ht="15" hidden="1" customHeight="1"/>
    <row r="1285" ht="15" hidden="1" customHeight="1"/>
    <row r="1286" ht="15" hidden="1" customHeight="1"/>
    <row r="1287" ht="15" hidden="1" customHeight="1"/>
    <row r="1288" ht="15" hidden="1" customHeight="1"/>
    <row r="1289" ht="15" hidden="1" customHeight="1"/>
    <row r="1290" ht="15" hidden="1" customHeight="1"/>
    <row r="1291" ht="15" hidden="1" customHeight="1"/>
    <row r="1292" ht="15" hidden="1" customHeight="1"/>
    <row r="1293" ht="15" hidden="1" customHeight="1"/>
    <row r="1294" ht="15" hidden="1" customHeight="1"/>
    <row r="1295" ht="15" hidden="1" customHeight="1"/>
    <row r="1296" ht="15" hidden="1" customHeight="1"/>
    <row r="1297" ht="15" hidden="1" customHeight="1"/>
    <row r="1298" ht="15" hidden="1" customHeight="1"/>
    <row r="1299" ht="15" hidden="1" customHeight="1"/>
    <row r="1300" ht="15" hidden="1" customHeight="1"/>
    <row r="1301" ht="15" hidden="1" customHeight="1"/>
    <row r="1302" ht="15" hidden="1" customHeight="1"/>
    <row r="1303" ht="15" hidden="1" customHeight="1"/>
    <row r="1304" ht="15" hidden="1" customHeight="1"/>
    <row r="1305" ht="15" hidden="1" customHeight="1"/>
    <row r="1306" ht="15" hidden="1" customHeight="1"/>
    <row r="1307" ht="15" hidden="1" customHeight="1"/>
    <row r="1308" ht="15" hidden="1" customHeight="1"/>
    <row r="1309" ht="15" hidden="1" customHeight="1"/>
    <row r="1310" ht="15" hidden="1" customHeight="1"/>
    <row r="1311" ht="15" hidden="1" customHeight="1"/>
    <row r="1312" ht="15" hidden="1" customHeight="1"/>
    <row r="1313" ht="15" hidden="1" customHeight="1"/>
    <row r="1314" ht="15" hidden="1" customHeight="1"/>
    <row r="1315" ht="15" hidden="1" customHeight="1"/>
    <row r="1316" ht="15" hidden="1" customHeight="1"/>
    <row r="1317" ht="15" hidden="1" customHeight="1"/>
    <row r="1318" ht="15" hidden="1" customHeight="1"/>
    <row r="1319" ht="15" hidden="1" customHeight="1"/>
    <row r="1320" ht="15" hidden="1" customHeight="1"/>
    <row r="1321" ht="15" hidden="1" customHeight="1"/>
    <row r="1322" ht="15" hidden="1" customHeight="1"/>
    <row r="1323" ht="15" hidden="1" customHeight="1"/>
    <row r="1324" ht="15" hidden="1" customHeight="1"/>
    <row r="1325" ht="15" hidden="1" customHeight="1"/>
    <row r="1326" ht="15" hidden="1" customHeight="1"/>
    <row r="1327" ht="15" hidden="1" customHeight="1"/>
    <row r="1328" ht="15" hidden="1" customHeight="1"/>
    <row r="1329" ht="15" hidden="1" customHeight="1"/>
    <row r="1330" ht="15" hidden="1" customHeight="1"/>
    <row r="1331" ht="15" hidden="1" customHeight="1"/>
    <row r="1332" ht="15" hidden="1" customHeight="1"/>
    <row r="1333" ht="15" hidden="1" customHeight="1"/>
    <row r="1334" ht="15" hidden="1" customHeight="1"/>
    <row r="1335" ht="15" hidden="1" customHeight="1"/>
    <row r="1336" ht="15" hidden="1" customHeight="1"/>
    <row r="1337" ht="15" hidden="1" customHeight="1"/>
    <row r="1338" ht="15" hidden="1" customHeight="1"/>
    <row r="1339" ht="15" hidden="1" customHeight="1"/>
    <row r="1340" ht="15" hidden="1" customHeight="1"/>
    <row r="1341" ht="15" hidden="1" customHeight="1"/>
    <row r="1342" ht="15" hidden="1" customHeight="1"/>
    <row r="1343" ht="15" hidden="1" customHeight="1"/>
    <row r="1344" ht="15" hidden="1" customHeight="1"/>
    <row r="1345" ht="15" hidden="1" customHeight="1"/>
    <row r="1346" ht="15" hidden="1" customHeight="1"/>
    <row r="1347" ht="15" hidden="1" customHeight="1"/>
    <row r="1348" ht="15" hidden="1" customHeight="1"/>
    <row r="1349" ht="15" hidden="1" customHeight="1"/>
    <row r="1350" ht="15" hidden="1" customHeight="1"/>
    <row r="1351" ht="15" hidden="1" customHeight="1"/>
    <row r="1352" ht="15" hidden="1" customHeight="1"/>
    <row r="1353" ht="15" hidden="1" customHeight="1"/>
    <row r="1354" ht="15" hidden="1" customHeight="1"/>
    <row r="1355" ht="15" hidden="1" customHeight="1"/>
    <row r="1356" ht="15" hidden="1" customHeight="1"/>
    <row r="1357" ht="15" hidden="1" customHeight="1"/>
    <row r="1358" ht="15" hidden="1" customHeight="1"/>
    <row r="1359" ht="15" hidden="1" customHeight="1"/>
    <row r="1360" ht="15" hidden="1" customHeight="1"/>
    <row r="1361" ht="15" hidden="1" customHeight="1"/>
    <row r="1362" ht="15" hidden="1" customHeight="1"/>
    <row r="1363" ht="15" hidden="1" customHeight="1"/>
    <row r="1364" ht="15" hidden="1" customHeight="1"/>
    <row r="1365" ht="15" hidden="1" customHeight="1"/>
    <row r="1366" ht="15" hidden="1" customHeight="1"/>
    <row r="1367" ht="15" hidden="1" customHeight="1"/>
    <row r="1368" ht="15" hidden="1" customHeight="1"/>
    <row r="1369" ht="15" hidden="1" customHeight="1"/>
    <row r="1370" ht="15" hidden="1" customHeight="1"/>
    <row r="1371" ht="15" hidden="1" customHeight="1"/>
    <row r="1372" ht="15" hidden="1" customHeight="1"/>
    <row r="1373" ht="15" hidden="1" customHeight="1"/>
    <row r="1374" ht="15" hidden="1" customHeight="1"/>
    <row r="1375" ht="15" hidden="1" customHeight="1"/>
    <row r="1376" ht="15" hidden="1" customHeight="1"/>
    <row r="1377" ht="15" hidden="1" customHeight="1"/>
    <row r="1378" ht="15" hidden="1" customHeight="1"/>
    <row r="1379" ht="15" hidden="1" customHeight="1"/>
    <row r="1380" ht="15" hidden="1" customHeight="1"/>
    <row r="1381" ht="15" hidden="1" customHeight="1"/>
    <row r="1382" ht="15" hidden="1" customHeight="1"/>
    <row r="1383" ht="15" hidden="1" customHeight="1"/>
    <row r="1384" ht="15" hidden="1" customHeight="1"/>
    <row r="1385" ht="15" hidden="1" customHeight="1"/>
    <row r="1386" ht="15" hidden="1" customHeight="1"/>
    <row r="1387" ht="15" hidden="1" customHeight="1"/>
    <row r="1388" ht="15" hidden="1" customHeight="1"/>
    <row r="1389" ht="15" hidden="1" customHeight="1"/>
    <row r="1390" ht="15" hidden="1" customHeight="1"/>
    <row r="1391" ht="15" hidden="1" customHeight="1"/>
    <row r="1392" ht="15" hidden="1" customHeight="1"/>
    <row r="1393" ht="15" hidden="1" customHeight="1"/>
    <row r="1394" ht="15" hidden="1" customHeight="1"/>
    <row r="1395" ht="15" hidden="1" customHeight="1"/>
    <row r="1396" ht="15" hidden="1" customHeight="1"/>
    <row r="1397" ht="15" hidden="1" customHeight="1"/>
    <row r="1398" ht="15" hidden="1" customHeight="1"/>
    <row r="1399" ht="15" hidden="1" customHeight="1"/>
    <row r="1400" ht="15" hidden="1" customHeight="1"/>
    <row r="1401" ht="15" hidden="1" customHeight="1"/>
    <row r="1402" ht="15" hidden="1" customHeight="1"/>
    <row r="1403" ht="15" hidden="1" customHeight="1"/>
    <row r="1404" ht="15" hidden="1" customHeight="1"/>
    <row r="1405" ht="15" hidden="1" customHeight="1"/>
    <row r="1406" ht="15" hidden="1" customHeight="1"/>
    <row r="1407" ht="15" hidden="1" customHeight="1"/>
    <row r="1408" ht="15" hidden="1" customHeight="1"/>
    <row r="1409" ht="15" hidden="1" customHeight="1"/>
    <row r="1410" ht="15" hidden="1" customHeight="1"/>
    <row r="1411" ht="15" hidden="1" customHeight="1"/>
    <row r="1412" ht="15" hidden="1" customHeight="1"/>
    <row r="1413" ht="15" hidden="1" customHeight="1"/>
    <row r="1414" ht="15" hidden="1" customHeight="1"/>
    <row r="1415" ht="15" hidden="1" customHeight="1"/>
    <row r="1416" ht="15" hidden="1" customHeight="1"/>
    <row r="1417" ht="15" hidden="1" customHeight="1"/>
    <row r="1418" ht="15" hidden="1" customHeight="1"/>
    <row r="1419" ht="15" hidden="1" customHeight="1"/>
    <row r="1420" ht="15" hidden="1" customHeight="1"/>
    <row r="1421" ht="15" hidden="1" customHeight="1"/>
    <row r="1422" ht="15" hidden="1" customHeight="1"/>
    <row r="1423" ht="15" hidden="1" customHeight="1"/>
    <row r="1424" ht="15" hidden="1" customHeight="1"/>
    <row r="1425" ht="15" hidden="1" customHeight="1"/>
    <row r="1426" ht="15" hidden="1" customHeight="1"/>
    <row r="1427" ht="15" hidden="1" customHeight="1"/>
    <row r="1428" ht="15" hidden="1" customHeight="1"/>
    <row r="1429" ht="15" hidden="1" customHeight="1"/>
    <row r="1430" ht="15" hidden="1" customHeight="1"/>
    <row r="1431" ht="15" hidden="1" customHeight="1"/>
    <row r="1432" ht="15" hidden="1" customHeight="1"/>
    <row r="1433" ht="15" hidden="1" customHeight="1"/>
    <row r="1434" ht="15" hidden="1" customHeight="1"/>
    <row r="1435" ht="15" hidden="1" customHeight="1"/>
    <row r="1436" ht="15" hidden="1" customHeight="1"/>
    <row r="1437" ht="15" hidden="1" customHeight="1"/>
    <row r="1438" ht="15" hidden="1" customHeight="1"/>
    <row r="1439" ht="15" hidden="1" customHeight="1"/>
    <row r="1440" ht="15" hidden="1" customHeight="1"/>
    <row r="1441" ht="15" hidden="1" customHeight="1"/>
    <row r="1442" ht="15" hidden="1" customHeight="1"/>
    <row r="1443" ht="15" hidden="1" customHeight="1"/>
    <row r="1444" ht="15" hidden="1" customHeight="1"/>
    <row r="1445" ht="15" hidden="1" customHeight="1"/>
    <row r="1446" ht="15" hidden="1" customHeight="1"/>
    <row r="1447" ht="15" hidden="1" customHeight="1"/>
    <row r="1448" ht="15" hidden="1" customHeight="1"/>
    <row r="1449" ht="15" hidden="1" customHeight="1"/>
    <row r="1450" ht="15" hidden="1" customHeight="1"/>
    <row r="1451" ht="15" hidden="1" customHeight="1"/>
    <row r="1452" ht="15" hidden="1" customHeight="1"/>
    <row r="1453" ht="15" hidden="1" customHeight="1"/>
    <row r="1454" ht="15" hidden="1" customHeight="1"/>
    <row r="1455" ht="15" hidden="1" customHeight="1"/>
    <row r="1456" ht="15" hidden="1" customHeight="1"/>
    <row r="1457" ht="15" hidden="1" customHeight="1"/>
    <row r="1458" ht="15" hidden="1" customHeight="1"/>
    <row r="1459" ht="15" hidden="1" customHeight="1"/>
    <row r="1460" ht="15" hidden="1" customHeight="1"/>
    <row r="1461" ht="15" hidden="1" customHeight="1"/>
    <row r="1462" ht="15" hidden="1" customHeight="1"/>
    <row r="1463" ht="15" hidden="1" customHeight="1"/>
    <row r="1464" ht="15" hidden="1" customHeight="1"/>
    <row r="1465" ht="15" hidden="1" customHeight="1"/>
    <row r="1466" ht="15" hidden="1" customHeight="1"/>
    <row r="1467" ht="15" hidden="1" customHeight="1"/>
    <row r="1468" ht="15" hidden="1" customHeight="1"/>
    <row r="1469" ht="15" hidden="1" customHeight="1"/>
    <row r="1470" ht="15" hidden="1" customHeight="1"/>
    <row r="1471" ht="15" hidden="1" customHeight="1"/>
    <row r="1472" ht="15" hidden="1" customHeight="1"/>
    <row r="1473" ht="15" hidden="1" customHeight="1"/>
    <row r="1474" ht="15" hidden="1" customHeight="1"/>
    <row r="1475" ht="15" hidden="1" customHeight="1"/>
    <row r="1476" ht="15" hidden="1" customHeight="1"/>
    <row r="1477" ht="15" hidden="1" customHeight="1"/>
    <row r="1478" ht="15" hidden="1" customHeight="1"/>
    <row r="1479" ht="15" hidden="1" customHeight="1"/>
    <row r="1480" ht="15" hidden="1" customHeight="1"/>
    <row r="1481" ht="15" hidden="1" customHeight="1"/>
    <row r="1482" ht="15" hidden="1" customHeight="1"/>
    <row r="1483" ht="15" hidden="1" customHeight="1"/>
    <row r="1484" ht="15" hidden="1" customHeight="1"/>
    <row r="1485" ht="15" hidden="1" customHeight="1"/>
    <row r="1486" ht="15" hidden="1" customHeight="1"/>
    <row r="1487" ht="15" hidden="1" customHeight="1"/>
    <row r="1488" ht="15" hidden="1" customHeight="1"/>
    <row r="1489" ht="15" hidden="1" customHeight="1"/>
    <row r="1490" ht="15" hidden="1" customHeight="1"/>
    <row r="1491" ht="15" hidden="1" customHeight="1"/>
    <row r="1492" ht="15" hidden="1" customHeight="1"/>
    <row r="1493" ht="15" hidden="1" customHeight="1"/>
    <row r="1494" ht="15" hidden="1" customHeight="1"/>
    <row r="1495" ht="15" hidden="1" customHeight="1"/>
    <row r="1496" ht="15" hidden="1" customHeight="1"/>
    <row r="1497" ht="15" hidden="1" customHeight="1"/>
    <row r="1498" ht="15" hidden="1" customHeight="1"/>
    <row r="1499" ht="15" hidden="1" customHeight="1"/>
    <row r="1500" ht="15" hidden="1" customHeight="1"/>
    <row r="1501" ht="15" hidden="1" customHeight="1"/>
    <row r="1502" ht="15" hidden="1" customHeight="1"/>
    <row r="1503" ht="15" hidden="1" customHeight="1"/>
    <row r="1504" ht="15" hidden="1" customHeight="1"/>
    <row r="1505" ht="15" hidden="1" customHeight="1"/>
    <row r="1506" ht="15" hidden="1" customHeight="1"/>
    <row r="1507" ht="15" hidden="1" customHeight="1"/>
    <row r="1508" ht="15" hidden="1" customHeight="1"/>
    <row r="1509" ht="15" hidden="1" customHeight="1"/>
    <row r="1510" ht="15" hidden="1" customHeight="1"/>
    <row r="1511" ht="15" hidden="1" customHeight="1"/>
    <row r="1512" ht="15" hidden="1" customHeight="1"/>
    <row r="1513" ht="15" hidden="1" customHeight="1"/>
    <row r="1514" ht="15" hidden="1" customHeight="1"/>
    <row r="1515" ht="15" hidden="1" customHeight="1"/>
    <row r="1516" ht="15" hidden="1" customHeight="1"/>
    <row r="1517" ht="15" hidden="1" customHeight="1"/>
    <row r="1518" ht="15" hidden="1" customHeight="1"/>
    <row r="1519" ht="15" hidden="1" customHeight="1"/>
    <row r="1520" ht="15" hidden="1" customHeight="1"/>
    <row r="1521" ht="15" hidden="1" customHeight="1"/>
    <row r="1522" ht="15" hidden="1" customHeight="1"/>
    <row r="1523" ht="15" hidden="1" customHeight="1"/>
    <row r="1524" ht="15" hidden="1" customHeight="1"/>
    <row r="1525" ht="15" hidden="1" customHeight="1"/>
    <row r="1526" ht="15" hidden="1" customHeight="1"/>
    <row r="1527" ht="15" hidden="1" customHeight="1"/>
    <row r="1528" ht="15" hidden="1" customHeight="1"/>
    <row r="1529" ht="15" hidden="1" customHeight="1"/>
    <row r="1530" ht="15" hidden="1" customHeight="1"/>
    <row r="1531" ht="15" hidden="1" customHeight="1"/>
    <row r="1532" ht="15" hidden="1" customHeight="1"/>
    <row r="1533" ht="15" hidden="1" customHeight="1"/>
    <row r="1534" ht="15" hidden="1" customHeight="1"/>
    <row r="1535" ht="15" hidden="1" customHeight="1"/>
    <row r="1536" ht="15" hidden="1" customHeight="1"/>
    <row r="1537" ht="15" hidden="1" customHeight="1"/>
    <row r="1538" ht="15" hidden="1" customHeight="1"/>
    <row r="1539" ht="15" hidden="1" customHeight="1"/>
    <row r="1540" ht="15" hidden="1" customHeight="1"/>
    <row r="1541" ht="15" hidden="1" customHeight="1"/>
    <row r="1542" ht="15" hidden="1" customHeight="1"/>
    <row r="1543" ht="15" hidden="1" customHeight="1"/>
    <row r="1544" ht="15" hidden="1" customHeight="1"/>
    <row r="1545" ht="15" hidden="1" customHeight="1"/>
    <row r="1546" ht="15" hidden="1" customHeight="1"/>
    <row r="1547" ht="15" hidden="1" customHeight="1"/>
    <row r="1548" ht="15" hidden="1" customHeight="1"/>
    <row r="1549" ht="15" hidden="1" customHeight="1"/>
    <row r="1550" ht="15" hidden="1" customHeight="1"/>
    <row r="1551" ht="15" hidden="1" customHeight="1"/>
    <row r="1552" ht="15" hidden="1" customHeight="1"/>
    <row r="1553" ht="15" hidden="1" customHeight="1"/>
    <row r="1554" ht="15" hidden="1" customHeight="1"/>
    <row r="1555" ht="15" hidden="1" customHeight="1"/>
    <row r="1556" ht="15" hidden="1" customHeight="1"/>
    <row r="1557" ht="15" hidden="1" customHeight="1"/>
    <row r="1558" ht="15" hidden="1" customHeight="1"/>
    <row r="1559" ht="15" hidden="1" customHeight="1"/>
    <row r="1560" ht="15" hidden="1" customHeight="1"/>
    <row r="1561" ht="15" hidden="1" customHeight="1"/>
    <row r="1562" ht="15" hidden="1" customHeight="1"/>
    <row r="1563" ht="15" hidden="1" customHeight="1"/>
    <row r="1564" ht="15" hidden="1" customHeight="1"/>
    <row r="1565" ht="15" hidden="1" customHeight="1"/>
    <row r="1566" ht="15" hidden="1" customHeight="1"/>
    <row r="1567" ht="15" hidden="1" customHeight="1"/>
    <row r="1568" ht="15" hidden="1" customHeight="1"/>
    <row r="1569" ht="15" hidden="1" customHeight="1"/>
    <row r="1570" ht="15" hidden="1" customHeight="1"/>
    <row r="1571" ht="15" hidden="1" customHeight="1"/>
    <row r="1572" ht="15" hidden="1" customHeight="1"/>
    <row r="1573" ht="15" hidden="1" customHeight="1"/>
    <row r="1574" ht="15" hidden="1" customHeight="1"/>
    <row r="1575" ht="15" hidden="1" customHeight="1"/>
    <row r="1576" ht="15" hidden="1" customHeight="1"/>
    <row r="1577" ht="15" hidden="1" customHeight="1"/>
    <row r="1578" ht="15" hidden="1" customHeight="1"/>
    <row r="1579" ht="15" hidden="1" customHeight="1"/>
    <row r="1580" ht="15" hidden="1" customHeight="1"/>
    <row r="1581" ht="15" hidden="1" customHeight="1"/>
    <row r="1582" ht="15" hidden="1" customHeight="1"/>
    <row r="1583" ht="15" hidden="1" customHeight="1"/>
    <row r="1584" ht="15" hidden="1" customHeight="1"/>
    <row r="1585" ht="15" hidden="1" customHeight="1"/>
    <row r="1586" ht="15" hidden="1" customHeight="1"/>
    <row r="1587" ht="15" hidden="1" customHeight="1"/>
    <row r="1588" ht="15" hidden="1" customHeight="1"/>
    <row r="1589" ht="15" hidden="1" customHeight="1"/>
    <row r="1590" ht="15" hidden="1" customHeight="1"/>
    <row r="1591" ht="15" hidden="1" customHeight="1"/>
    <row r="1592" ht="15" hidden="1" customHeight="1"/>
    <row r="1593" ht="15" hidden="1" customHeight="1"/>
    <row r="1594" ht="15" hidden="1" customHeight="1"/>
    <row r="1595" ht="15" hidden="1" customHeight="1"/>
    <row r="1596" ht="15" hidden="1" customHeight="1"/>
    <row r="1597" ht="15" hidden="1" customHeight="1"/>
    <row r="1598" ht="15" hidden="1" customHeight="1"/>
    <row r="1599" ht="15" hidden="1" customHeight="1"/>
    <row r="1600" ht="15" hidden="1" customHeight="1"/>
    <row r="1601" ht="15" hidden="1" customHeight="1"/>
    <row r="1602" ht="15" hidden="1" customHeight="1"/>
    <row r="1603" ht="15" hidden="1" customHeight="1"/>
    <row r="1604" ht="15" hidden="1" customHeight="1"/>
    <row r="1605" ht="15" hidden="1" customHeight="1"/>
    <row r="1606" ht="15" hidden="1" customHeight="1"/>
    <row r="1607" ht="15" hidden="1" customHeight="1"/>
    <row r="1608" ht="15" hidden="1" customHeight="1"/>
    <row r="1609" ht="15" hidden="1" customHeight="1"/>
    <row r="1610" ht="15" hidden="1" customHeight="1"/>
    <row r="1611" ht="15" hidden="1" customHeight="1"/>
    <row r="1612" ht="15" hidden="1" customHeight="1"/>
    <row r="1613" ht="15" hidden="1" customHeight="1"/>
    <row r="1614" ht="15" hidden="1" customHeight="1"/>
    <row r="1615" ht="15" hidden="1" customHeight="1"/>
    <row r="1616" ht="15" hidden="1" customHeight="1"/>
    <row r="1617" ht="15" hidden="1" customHeight="1"/>
    <row r="1618" ht="15" hidden="1" customHeight="1"/>
    <row r="1619" ht="15" hidden="1" customHeight="1"/>
    <row r="1620" ht="15" hidden="1" customHeight="1"/>
    <row r="1621" ht="15" hidden="1" customHeight="1"/>
    <row r="1622" ht="15" hidden="1" customHeight="1"/>
    <row r="1623" ht="15" hidden="1" customHeight="1"/>
    <row r="1624" ht="15" hidden="1" customHeight="1"/>
    <row r="1625" ht="15" hidden="1" customHeight="1"/>
    <row r="1626" ht="15" hidden="1" customHeight="1"/>
    <row r="1627" ht="15" hidden="1" customHeight="1"/>
    <row r="1628" ht="15" hidden="1" customHeight="1"/>
    <row r="1629" ht="15" hidden="1" customHeight="1"/>
    <row r="1630" ht="15" hidden="1" customHeight="1"/>
    <row r="1631" ht="15" hidden="1" customHeight="1"/>
    <row r="1632" ht="15" hidden="1" customHeight="1"/>
    <row r="1633" ht="15" hidden="1" customHeight="1"/>
    <row r="1634" ht="15" hidden="1" customHeight="1"/>
    <row r="1635" ht="15" hidden="1" customHeight="1"/>
    <row r="1636" ht="15" hidden="1" customHeight="1"/>
    <row r="1637" ht="15" hidden="1" customHeight="1"/>
    <row r="1638" ht="15" hidden="1" customHeight="1"/>
    <row r="1639" ht="15" hidden="1" customHeight="1"/>
    <row r="1640" ht="15" hidden="1" customHeight="1"/>
    <row r="1641" ht="15" hidden="1" customHeight="1"/>
    <row r="1642" ht="15" hidden="1" customHeight="1"/>
    <row r="1643" ht="15" hidden="1" customHeight="1"/>
    <row r="1644" ht="15" hidden="1" customHeight="1"/>
    <row r="1645" ht="15" hidden="1" customHeight="1"/>
    <row r="1646" ht="15" hidden="1" customHeight="1"/>
    <row r="1647" ht="15" hidden="1" customHeight="1"/>
    <row r="1648" ht="15" hidden="1" customHeight="1"/>
    <row r="1649" ht="15" hidden="1" customHeight="1"/>
    <row r="1650" ht="15" hidden="1" customHeight="1"/>
    <row r="1651" ht="15" hidden="1" customHeight="1"/>
    <row r="1652" ht="15" hidden="1" customHeight="1"/>
    <row r="1653" ht="15" hidden="1" customHeight="1"/>
    <row r="1654" ht="15" hidden="1" customHeight="1"/>
    <row r="1655" ht="15" hidden="1" customHeight="1"/>
    <row r="1656" ht="15" hidden="1" customHeight="1"/>
    <row r="1657" ht="15" hidden="1" customHeight="1"/>
    <row r="1658" ht="15" hidden="1" customHeight="1"/>
    <row r="1659" ht="15" hidden="1" customHeight="1"/>
    <row r="1660" ht="15" hidden="1" customHeight="1"/>
    <row r="1661" ht="15" hidden="1" customHeight="1"/>
    <row r="1662" ht="15" hidden="1" customHeight="1"/>
    <row r="1663" ht="15" hidden="1" customHeight="1"/>
    <row r="1664" ht="15" hidden="1" customHeight="1"/>
    <row r="1665" ht="15" hidden="1" customHeight="1"/>
    <row r="1666" ht="15" hidden="1" customHeight="1"/>
    <row r="1667" ht="15" hidden="1" customHeight="1"/>
    <row r="1668" ht="15" hidden="1" customHeight="1"/>
    <row r="1669" ht="15" hidden="1" customHeight="1"/>
    <row r="1670" ht="15" hidden="1" customHeight="1"/>
    <row r="1671" ht="15" hidden="1" customHeight="1"/>
    <row r="1672" ht="15" hidden="1" customHeight="1"/>
    <row r="1673" ht="15" hidden="1" customHeight="1"/>
    <row r="1674" ht="15" hidden="1" customHeight="1"/>
    <row r="1675" ht="15" hidden="1" customHeight="1"/>
    <row r="1676" ht="15" hidden="1" customHeight="1"/>
    <row r="1677" ht="15" hidden="1" customHeight="1"/>
    <row r="1678" ht="15" hidden="1" customHeight="1"/>
    <row r="1679" ht="15" hidden="1" customHeight="1"/>
    <row r="1680" ht="15" hidden="1" customHeight="1"/>
    <row r="1681" ht="15" hidden="1" customHeight="1"/>
    <row r="1682" ht="15" hidden="1" customHeight="1"/>
    <row r="1683" ht="15" hidden="1" customHeight="1"/>
    <row r="1684" ht="15" hidden="1" customHeight="1"/>
    <row r="1685" ht="15" hidden="1" customHeight="1"/>
    <row r="1686" ht="15" hidden="1" customHeight="1"/>
    <row r="1687" ht="15" hidden="1" customHeight="1"/>
    <row r="1688" ht="15" hidden="1" customHeight="1"/>
    <row r="1689" ht="15" hidden="1" customHeight="1"/>
    <row r="1690" ht="15" hidden="1" customHeight="1"/>
    <row r="1691" ht="15" hidden="1" customHeight="1"/>
    <row r="1692" ht="15" hidden="1" customHeight="1"/>
    <row r="1693" ht="15" hidden="1" customHeight="1"/>
    <row r="1694" ht="15" hidden="1" customHeight="1"/>
    <row r="1695" ht="15" hidden="1" customHeight="1"/>
    <row r="1696" ht="15" hidden="1" customHeight="1"/>
    <row r="1697" ht="15" hidden="1" customHeight="1"/>
    <row r="1698" ht="15" hidden="1" customHeight="1"/>
    <row r="1699" ht="15" hidden="1" customHeight="1"/>
    <row r="1700" ht="15" hidden="1" customHeight="1"/>
    <row r="1701" ht="15" hidden="1" customHeight="1"/>
    <row r="1702" ht="15" hidden="1" customHeight="1"/>
    <row r="1703" ht="15" hidden="1" customHeight="1"/>
    <row r="1704" ht="15" hidden="1" customHeight="1"/>
    <row r="1705" ht="15" hidden="1" customHeight="1"/>
    <row r="1706" ht="15" hidden="1" customHeight="1"/>
    <row r="1707" ht="15" hidden="1" customHeight="1"/>
    <row r="1708" ht="15" hidden="1" customHeight="1"/>
    <row r="1709" ht="15" hidden="1" customHeight="1"/>
    <row r="1710" ht="15" hidden="1" customHeight="1"/>
    <row r="1711" ht="15" hidden="1" customHeight="1"/>
    <row r="1712" ht="15" hidden="1" customHeight="1"/>
    <row r="1713" ht="15" hidden="1" customHeight="1"/>
    <row r="1714" ht="15" hidden="1" customHeight="1"/>
    <row r="1715" ht="15" hidden="1" customHeight="1"/>
    <row r="1716" ht="15" hidden="1" customHeight="1"/>
    <row r="1717" ht="15" hidden="1" customHeight="1"/>
    <row r="1718" ht="15" hidden="1" customHeight="1"/>
    <row r="1719" ht="15" hidden="1" customHeight="1"/>
    <row r="1720" ht="15" hidden="1" customHeight="1"/>
    <row r="1721" ht="15" hidden="1" customHeight="1"/>
    <row r="1722" ht="15" hidden="1" customHeight="1"/>
    <row r="1723" ht="15" hidden="1" customHeight="1"/>
    <row r="1724" ht="15" hidden="1" customHeight="1"/>
    <row r="1725" ht="15" hidden="1" customHeight="1"/>
    <row r="1726" ht="15" hidden="1" customHeight="1"/>
    <row r="1727" ht="15" hidden="1" customHeight="1"/>
    <row r="1728" ht="15" hidden="1" customHeight="1"/>
    <row r="1729" ht="15" hidden="1" customHeight="1"/>
    <row r="1730" ht="15" hidden="1" customHeight="1"/>
    <row r="1731" ht="15" hidden="1" customHeight="1"/>
    <row r="1732" ht="15" hidden="1" customHeight="1"/>
    <row r="1733" ht="15" hidden="1" customHeight="1"/>
    <row r="1734" ht="15" hidden="1" customHeight="1"/>
    <row r="1735" ht="15" hidden="1" customHeight="1"/>
    <row r="1736" ht="15" hidden="1" customHeight="1"/>
    <row r="1737" ht="15" hidden="1" customHeight="1"/>
    <row r="1738" ht="15" hidden="1" customHeight="1"/>
    <row r="1739" ht="15" hidden="1" customHeight="1"/>
    <row r="1740" ht="15" hidden="1" customHeight="1"/>
    <row r="1741" ht="15" hidden="1" customHeight="1"/>
    <row r="1742" ht="15" hidden="1" customHeight="1"/>
    <row r="1743" ht="15" hidden="1" customHeight="1"/>
    <row r="1744" ht="15" hidden="1" customHeight="1"/>
    <row r="1745" ht="15" hidden="1" customHeight="1"/>
    <row r="1746" ht="15" hidden="1" customHeight="1"/>
    <row r="1747" ht="15" hidden="1" customHeight="1"/>
    <row r="1748" ht="15" hidden="1" customHeight="1"/>
    <row r="1749" ht="15" hidden="1" customHeight="1"/>
    <row r="1750" ht="15" hidden="1" customHeight="1"/>
    <row r="1751" ht="15" hidden="1" customHeight="1"/>
    <row r="1752" ht="15" hidden="1" customHeight="1"/>
    <row r="1753" ht="15" hidden="1" customHeight="1"/>
    <row r="1754" ht="15" hidden="1" customHeight="1"/>
    <row r="1755" ht="15" hidden="1" customHeight="1"/>
    <row r="1756" ht="15" hidden="1" customHeight="1"/>
    <row r="1757" ht="15" hidden="1" customHeight="1"/>
    <row r="1758" ht="15" hidden="1" customHeight="1"/>
    <row r="1759" ht="15" hidden="1" customHeight="1"/>
    <row r="1760" ht="15" hidden="1" customHeight="1"/>
    <row r="1761" ht="15" hidden="1" customHeight="1"/>
    <row r="1762" ht="15" hidden="1" customHeight="1"/>
    <row r="1763" ht="15" hidden="1" customHeight="1"/>
    <row r="1764" ht="15" hidden="1" customHeight="1"/>
    <row r="1765" ht="15" hidden="1" customHeight="1"/>
    <row r="1766" ht="15" hidden="1" customHeight="1"/>
    <row r="1767" ht="15" hidden="1" customHeight="1"/>
    <row r="1768" ht="15" hidden="1" customHeight="1"/>
    <row r="1769" ht="15" hidden="1" customHeight="1"/>
    <row r="1770" ht="15" hidden="1" customHeight="1"/>
    <row r="1771" ht="15" hidden="1" customHeight="1"/>
    <row r="1772" ht="15" hidden="1" customHeight="1"/>
    <row r="1773" ht="15" hidden="1" customHeight="1"/>
    <row r="1774" ht="15" hidden="1" customHeight="1"/>
    <row r="1775" ht="15" hidden="1" customHeight="1"/>
    <row r="1776" ht="15" hidden="1" customHeight="1"/>
    <row r="1777" ht="15" hidden="1" customHeight="1"/>
    <row r="1778" ht="15" hidden="1" customHeight="1"/>
    <row r="1779" ht="15" hidden="1" customHeight="1"/>
    <row r="1780" ht="15" hidden="1" customHeight="1"/>
    <row r="1781" ht="15" hidden="1" customHeight="1"/>
    <row r="1782" ht="15" hidden="1" customHeight="1"/>
    <row r="1783" ht="15" hidden="1" customHeight="1"/>
    <row r="1784" ht="15" hidden="1" customHeight="1"/>
    <row r="1785" ht="15" hidden="1" customHeight="1"/>
    <row r="1786" ht="15" hidden="1" customHeight="1"/>
    <row r="1787" ht="15" hidden="1" customHeight="1"/>
    <row r="1788" ht="15" hidden="1" customHeight="1"/>
    <row r="1789" ht="15" hidden="1" customHeight="1"/>
    <row r="1790" ht="15" hidden="1" customHeight="1"/>
    <row r="1791" ht="15" hidden="1" customHeight="1"/>
    <row r="1792" ht="15" hidden="1" customHeight="1"/>
    <row r="1793" ht="15" hidden="1" customHeight="1"/>
    <row r="1794" ht="15" hidden="1" customHeight="1"/>
    <row r="1795" ht="15" hidden="1" customHeight="1"/>
    <row r="1796" ht="15" hidden="1" customHeight="1"/>
    <row r="1797" ht="15" hidden="1" customHeight="1"/>
    <row r="1798" ht="15" hidden="1" customHeight="1"/>
    <row r="1799" ht="15" hidden="1" customHeight="1"/>
    <row r="1800" ht="15" hidden="1" customHeight="1"/>
    <row r="1801" ht="15" hidden="1" customHeight="1"/>
    <row r="1802" ht="15" hidden="1" customHeight="1"/>
    <row r="1803" ht="15" hidden="1" customHeight="1"/>
    <row r="1804" ht="15" hidden="1" customHeight="1"/>
    <row r="1805" ht="15" hidden="1" customHeight="1"/>
    <row r="1806" ht="15" hidden="1" customHeight="1"/>
    <row r="1807" ht="15" hidden="1" customHeight="1"/>
    <row r="1808" ht="15" hidden="1" customHeight="1"/>
    <row r="1809" ht="15" hidden="1" customHeight="1"/>
    <row r="1810" ht="15" hidden="1" customHeight="1"/>
    <row r="1811" ht="15" hidden="1" customHeight="1"/>
    <row r="1812" ht="15" hidden="1" customHeight="1"/>
    <row r="1813" ht="15" hidden="1" customHeight="1"/>
    <row r="1814" ht="15" hidden="1" customHeight="1"/>
    <row r="1815" ht="15" hidden="1" customHeight="1"/>
    <row r="1816" ht="15" hidden="1" customHeight="1"/>
    <row r="1817" ht="15" hidden="1" customHeight="1"/>
    <row r="1818" ht="15" hidden="1" customHeight="1"/>
    <row r="1819" ht="15" hidden="1" customHeight="1"/>
    <row r="1820" ht="15" hidden="1" customHeight="1"/>
    <row r="1821" ht="15" hidden="1" customHeight="1"/>
    <row r="1822" ht="15" hidden="1" customHeight="1"/>
    <row r="1823" ht="15" hidden="1" customHeight="1"/>
    <row r="1824" ht="15" hidden="1" customHeight="1"/>
    <row r="1825" ht="15" hidden="1" customHeight="1"/>
    <row r="1826" ht="15" hidden="1" customHeight="1"/>
    <row r="1827" ht="15" hidden="1" customHeight="1"/>
    <row r="1828" ht="15" hidden="1" customHeight="1"/>
    <row r="1829" ht="15" hidden="1" customHeight="1"/>
    <row r="1830" ht="15" hidden="1" customHeight="1"/>
    <row r="1831" ht="15" hidden="1" customHeight="1"/>
    <row r="1832" ht="15" hidden="1" customHeight="1"/>
    <row r="1833" ht="15" hidden="1" customHeight="1"/>
    <row r="1834" ht="15" hidden="1" customHeight="1"/>
    <row r="1835" ht="15" hidden="1" customHeight="1"/>
    <row r="1836" ht="15" hidden="1" customHeight="1"/>
    <row r="1837" ht="15" hidden="1" customHeight="1"/>
    <row r="1838" ht="15" hidden="1" customHeight="1"/>
    <row r="1839" ht="15" hidden="1" customHeight="1"/>
    <row r="1840" ht="15" hidden="1" customHeight="1"/>
    <row r="1841" ht="15" hidden="1" customHeight="1"/>
    <row r="1842" ht="15" hidden="1" customHeight="1"/>
    <row r="1843" ht="15" hidden="1" customHeight="1"/>
    <row r="1844" ht="15" hidden="1" customHeight="1"/>
    <row r="1845" ht="15" hidden="1" customHeight="1"/>
    <row r="1846" ht="15" hidden="1" customHeight="1"/>
    <row r="1847" ht="15" hidden="1" customHeight="1"/>
    <row r="1848" ht="15" hidden="1" customHeight="1"/>
    <row r="1849" ht="15" hidden="1" customHeight="1"/>
    <row r="1850" ht="15" hidden="1" customHeight="1"/>
    <row r="1851" ht="15" hidden="1" customHeight="1"/>
    <row r="1852" ht="15" hidden="1" customHeight="1"/>
    <row r="1853" ht="15" hidden="1" customHeight="1"/>
    <row r="1854" ht="15" hidden="1" customHeight="1"/>
    <row r="1855" ht="15" hidden="1" customHeight="1"/>
    <row r="1856" ht="15" hidden="1" customHeight="1"/>
    <row r="1857" ht="15" hidden="1" customHeight="1"/>
    <row r="1858" ht="15" hidden="1" customHeight="1"/>
    <row r="1859" ht="15" hidden="1" customHeight="1"/>
    <row r="1860" ht="15" hidden="1" customHeight="1"/>
    <row r="1861" ht="15" hidden="1" customHeight="1"/>
    <row r="1862" ht="15" hidden="1" customHeight="1"/>
    <row r="1863" ht="15" hidden="1" customHeight="1"/>
    <row r="1864" ht="15" hidden="1" customHeight="1"/>
    <row r="1865" ht="15" hidden="1" customHeight="1"/>
    <row r="1866" ht="15" hidden="1" customHeight="1"/>
    <row r="1867" ht="15" hidden="1" customHeight="1"/>
    <row r="1868" ht="15" hidden="1" customHeight="1"/>
    <row r="1869" ht="15" hidden="1" customHeight="1"/>
    <row r="1870" ht="15" hidden="1" customHeight="1"/>
    <row r="1871" ht="15" hidden="1" customHeight="1"/>
    <row r="1872" ht="15" hidden="1" customHeight="1"/>
    <row r="1873" ht="15" hidden="1" customHeight="1"/>
    <row r="1874" ht="15" hidden="1" customHeight="1"/>
    <row r="1875" ht="15" hidden="1" customHeight="1"/>
    <row r="1876" ht="15" hidden="1" customHeight="1"/>
    <row r="1877" ht="15" hidden="1" customHeight="1"/>
    <row r="1878" ht="15" hidden="1" customHeight="1"/>
    <row r="1879" ht="15" hidden="1" customHeight="1"/>
    <row r="1880" ht="15" hidden="1" customHeight="1"/>
    <row r="1881" ht="15" hidden="1" customHeight="1"/>
    <row r="1882" ht="15" hidden="1" customHeight="1"/>
    <row r="1883" ht="15" hidden="1" customHeight="1"/>
    <row r="1884" ht="15" hidden="1" customHeight="1"/>
    <row r="1885" ht="15" hidden="1" customHeight="1"/>
    <row r="1886" ht="15" hidden="1" customHeight="1"/>
    <row r="1887" ht="15" hidden="1" customHeight="1"/>
    <row r="1888" ht="15" hidden="1" customHeight="1"/>
    <row r="1889" ht="15" hidden="1" customHeight="1"/>
    <row r="1890" ht="15" hidden="1" customHeight="1"/>
    <row r="1891" ht="15" hidden="1" customHeight="1"/>
    <row r="1892" ht="15" hidden="1" customHeight="1"/>
    <row r="1893" ht="15" hidden="1" customHeight="1"/>
    <row r="1894" ht="15" hidden="1" customHeight="1"/>
    <row r="1895" ht="15" hidden="1" customHeight="1"/>
    <row r="1896" ht="15" hidden="1" customHeight="1"/>
    <row r="1897" ht="15" hidden="1" customHeight="1"/>
    <row r="1898" ht="15" hidden="1" customHeight="1"/>
    <row r="1899" ht="15" hidden="1" customHeight="1"/>
    <row r="1900" ht="15" hidden="1" customHeight="1"/>
    <row r="1901" ht="15" hidden="1" customHeight="1"/>
    <row r="1902" ht="15" hidden="1" customHeight="1"/>
    <row r="1903" ht="15" hidden="1" customHeight="1"/>
    <row r="1904" ht="15" hidden="1" customHeight="1"/>
    <row r="1905" ht="15" hidden="1" customHeight="1"/>
    <row r="1906" ht="15" hidden="1" customHeight="1"/>
    <row r="1907" ht="15" hidden="1" customHeight="1"/>
    <row r="1908" ht="15" hidden="1" customHeight="1"/>
    <row r="1909" ht="15" hidden="1" customHeight="1"/>
    <row r="1910" ht="15" hidden="1" customHeight="1"/>
    <row r="1911" ht="15" hidden="1" customHeight="1"/>
    <row r="1912" ht="15" hidden="1" customHeight="1"/>
    <row r="1913" ht="15" hidden="1" customHeight="1"/>
    <row r="1914" ht="15" hidden="1" customHeight="1"/>
    <row r="1915" ht="15" hidden="1" customHeight="1"/>
    <row r="1916" ht="15" hidden="1" customHeight="1"/>
    <row r="1917" ht="15" hidden="1" customHeight="1"/>
    <row r="1918" ht="15" hidden="1" customHeight="1"/>
    <row r="1919" ht="15" hidden="1" customHeight="1"/>
    <row r="1920" ht="15" hidden="1" customHeight="1"/>
    <row r="1921" ht="15" hidden="1" customHeight="1"/>
    <row r="1922" ht="15" hidden="1" customHeight="1"/>
    <row r="1923" ht="15" hidden="1" customHeight="1"/>
    <row r="1924" ht="15" hidden="1" customHeight="1"/>
    <row r="1925" ht="15" hidden="1" customHeight="1"/>
    <row r="1926" ht="15" hidden="1" customHeight="1"/>
    <row r="1927" ht="15" hidden="1" customHeight="1"/>
    <row r="1928" ht="15" hidden="1" customHeight="1"/>
    <row r="1929" ht="15" hidden="1" customHeight="1"/>
    <row r="1930" ht="15" hidden="1" customHeight="1"/>
    <row r="1931" ht="15" hidden="1" customHeight="1"/>
    <row r="1932" ht="15" hidden="1" customHeight="1"/>
    <row r="1933" ht="15" hidden="1" customHeight="1"/>
    <row r="1934" ht="15" hidden="1" customHeight="1"/>
    <row r="1935" ht="15" hidden="1" customHeight="1"/>
    <row r="1936" ht="15" hidden="1" customHeight="1"/>
    <row r="1937" ht="15" hidden="1" customHeight="1"/>
    <row r="1938" ht="15" hidden="1" customHeight="1"/>
    <row r="1939" ht="15" hidden="1" customHeight="1"/>
    <row r="1940" ht="15" hidden="1" customHeight="1"/>
    <row r="1941" ht="15" hidden="1" customHeight="1"/>
    <row r="1942" ht="15" hidden="1" customHeight="1"/>
    <row r="1943" ht="15" hidden="1" customHeight="1"/>
    <row r="1944" ht="15" hidden="1" customHeight="1"/>
    <row r="1945" ht="15" hidden="1" customHeight="1"/>
    <row r="1946" ht="15" hidden="1" customHeight="1"/>
    <row r="1947" ht="15" hidden="1" customHeight="1"/>
    <row r="1948" ht="15" hidden="1" customHeight="1"/>
    <row r="1949" ht="15" hidden="1" customHeight="1"/>
    <row r="1950" ht="15" hidden="1" customHeight="1"/>
    <row r="1951" ht="15" hidden="1" customHeight="1"/>
    <row r="1952" ht="15" hidden="1" customHeight="1"/>
    <row r="1953" ht="15" hidden="1" customHeight="1"/>
    <row r="1954" ht="15" hidden="1" customHeight="1"/>
    <row r="1955" ht="15" hidden="1" customHeight="1"/>
    <row r="1956" ht="15" hidden="1" customHeight="1"/>
    <row r="1957" ht="15" hidden="1" customHeight="1"/>
    <row r="1958" ht="15" hidden="1" customHeight="1"/>
    <row r="1959" ht="15" hidden="1" customHeight="1"/>
    <row r="1960" ht="15" hidden="1" customHeight="1"/>
    <row r="1961" ht="15" hidden="1" customHeight="1"/>
    <row r="1962" ht="15" hidden="1" customHeight="1"/>
    <row r="1963" ht="15" hidden="1" customHeight="1"/>
    <row r="1964" ht="15" hidden="1" customHeight="1"/>
    <row r="1965" ht="15" hidden="1" customHeight="1"/>
    <row r="1966" ht="15" hidden="1" customHeight="1"/>
    <row r="1967" ht="15" hidden="1" customHeight="1"/>
    <row r="1968" ht="15" hidden="1" customHeight="1"/>
    <row r="1969" ht="15" hidden="1" customHeight="1"/>
    <row r="1970" ht="15" hidden="1" customHeight="1"/>
    <row r="1971" ht="15" hidden="1" customHeight="1"/>
    <row r="1972" ht="15" hidden="1" customHeight="1"/>
    <row r="1973" ht="15" hidden="1" customHeight="1"/>
    <row r="1974" ht="15" hidden="1" customHeight="1"/>
    <row r="1975" ht="15" hidden="1" customHeight="1"/>
    <row r="1976" ht="15" hidden="1" customHeight="1"/>
    <row r="1977" ht="15" hidden="1" customHeight="1"/>
    <row r="1978" ht="15" hidden="1" customHeight="1"/>
    <row r="1979" ht="15" hidden="1" customHeight="1"/>
    <row r="1980" ht="15" hidden="1" customHeight="1"/>
    <row r="1981" ht="15" hidden="1" customHeight="1"/>
    <row r="1982" ht="15" hidden="1" customHeight="1"/>
    <row r="1983" ht="15" hidden="1" customHeight="1"/>
    <row r="1984" ht="15" hidden="1" customHeight="1"/>
    <row r="1985" ht="15" hidden="1" customHeight="1"/>
    <row r="1986" ht="15" hidden="1" customHeight="1"/>
    <row r="1987" ht="15" hidden="1" customHeight="1"/>
    <row r="1988" ht="15" hidden="1" customHeight="1"/>
    <row r="1989" ht="15" hidden="1" customHeight="1"/>
    <row r="1990" ht="15" hidden="1" customHeight="1"/>
    <row r="1991" ht="15" hidden="1" customHeight="1"/>
    <row r="1992" ht="15" hidden="1" customHeight="1"/>
    <row r="1993" ht="15" hidden="1" customHeight="1"/>
    <row r="1994" ht="15" hidden="1" customHeight="1"/>
    <row r="1995" ht="15" hidden="1" customHeight="1"/>
    <row r="1996" ht="15" hidden="1" customHeight="1"/>
    <row r="1997" ht="15" hidden="1" customHeight="1"/>
    <row r="1998" ht="15" hidden="1" customHeight="1"/>
    <row r="1999" ht="15" hidden="1" customHeight="1"/>
    <row r="2000" ht="15" hidden="1" customHeight="1"/>
    <row r="2001" ht="15" hidden="1" customHeight="1"/>
    <row r="2002" ht="15" hidden="1" customHeight="1"/>
    <row r="2003" ht="15" hidden="1" customHeight="1"/>
    <row r="2004" ht="15" hidden="1" customHeight="1"/>
    <row r="2005" ht="15" hidden="1" customHeight="1"/>
    <row r="2006" ht="15" hidden="1" customHeight="1"/>
    <row r="2007" ht="15" hidden="1" customHeight="1"/>
    <row r="2008" ht="15" hidden="1" customHeight="1"/>
    <row r="2009" ht="15" hidden="1" customHeight="1"/>
    <row r="2010" ht="15" hidden="1" customHeight="1"/>
    <row r="2011" ht="15" hidden="1" customHeight="1"/>
    <row r="2012" ht="15" hidden="1" customHeight="1"/>
    <row r="2013" ht="15" hidden="1" customHeight="1"/>
    <row r="2014" ht="15" hidden="1" customHeight="1"/>
    <row r="2015" ht="15" hidden="1" customHeight="1"/>
    <row r="2016" ht="15" hidden="1" customHeight="1"/>
    <row r="2017" ht="15" hidden="1" customHeight="1"/>
    <row r="2018" ht="15" hidden="1" customHeight="1"/>
    <row r="2019" ht="15" hidden="1" customHeight="1"/>
    <row r="2020" ht="15" hidden="1" customHeight="1"/>
    <row r="2021" ht="15" hidden="1" customHeight="1"/>
    <row r="2022" ht="15" hidden="1" customHeight="1"/>
    <row r="2023" ht="15" hidden="1" customHeight="1"/>
    <row r="2024" ht="15" hidden="1" customHeight="1"/>
    <row r="2025" ht="15" hidden="1" customHeight="1"/>
    <row r="2026" ht="15" hidden="1" customHeight="1"/>
    <row r="2027" ht="15" hidden="1" customHeight="1"/>
    <row r="2028" ht="15" hidden="1" customHeight="1"/>
    <row r="2029" ht="15" hidden="1" customHeight="1"/>
    <row r="2030" ht="15" hidden="1" customHeight="1"/>
    <row r="2031" ht="15" hidden="1" customHeight="1"/>
    <row r="2032" ht="15" hidden="1" customHeight="1"/>
    <row r="2033" ht="15" hidden="1" customHeight="1"/>
    <row r="2034" ht="15" hidden="1" customHeight="1"/>
    <row r="2035" ht="15" hidden="1" customHeight="1"/>
    <row r="2036" ht="15" hidden="1" customHeight="1"/>
    <row r="2037" ht="15" hidden="1" customHeight="1"/>
    <row r="2038" ht="15" hidden="1" customHeight="1"/>
    <row r="2039" ht="15" hidden="1" customHeight="1"/>
    <row r="2040" ht="15" hidden="1" customHeight="1"/>
    <row r="2041" ht="15" hidden="1" customHeight="1"/>
    <row r="2042" ht="15" hidden="1" customHeight="1"/>
    <row r="2043" ht="15" hidden="1" customHeight="1"/>
    <row r="2044" ht="15" hidden="1" customHeight="1"/>
    <row r="2045" ht="15" hidden="1" customHeight="1"/>
    <row r="2046" ht="15" hidden="1" customHeight="1"/>
    <row r="2047" ht="15" hidden="1" customHeight="1"/>
    <row r="2048" ht="15" hidden="1" customHeight="1"/>
    <row r="2049" ht="15" hidden="1" customHeight="1"/>
    <row r="2050" ht="15" hidden="1" customHeight="1"/>
    <row r="2051" ht="15" hidden="1" customHeight="1"/>
    <row r="2052" ht="15" hidden="1" customHeight="1"/>
    <row r="2053" ht="15" hidden="1" customHeight="1"/>
    <row r="2054" ht="15" hidden="1" customHeight="1"/>
    <row r="2055" ht="15" hidden="1" customHeight="1"/>
    <row r="2056" ht="15" hidden="1" customHeight="1"/>
    <row r="2057" ht="15" hidden="1" customHeight="1"/>
    <row r="2058" ht="15" hidden="1" customHeight="1"/>
    <row r="2059" ht="15" hidden="1" customHeight="1"/>
    <row r="2060" ht="15" hidden="1" customHeight="1"/>
    <row r="2061" ht="15" hidden="1" customHeight="1"/>
    <row r="2062" ht="15" hidden="1" customHeight="1"/>
    <row r="2063" ht="15" hidden="1" customHeight="1"/>
    <row r="2064" ht="15" hidden="1" customHeight="1"/>
    <row r="2065" ht="15" hidden="1" customHeight="1"/>
    <row r="2066" ht="15" hidden="1" customHeight="1"/>
    <row r="2067" ht="15" hidden="1" customHeight="1"/>
    <row r="2068" ht="15" hidden="1" customHeight="1"/>
    <row r="2069" ht="15" hidden="1" customHeight="1"/>
    <row r="2070" ht="15" hidden="1" customHeight="1"/>
    <row r="2071" ht="15" hidden="1" customHeight="1"/>
    <row r="2072" ht="15" hidden="1" customHeight="1"/>
    <row r="2073" ht="15" hidden="1" customHeight="1"/>
    <row r="2074" ht="15" hidden="1" customHeight="1"/>
    <row r="2075" ht="15" hidden="1" customHeight="1"/>
    <row r="2076" ht="15" hidden="1" customHeight="1"/>
    <row r="2077" ht="15" hidden="1" customHeight="1"/>
    <row r="2078" ht="15" hidden="1" customHeight="1"/>
    <row r="2079" ht="15" hidden="1" customHeight="1"/>
    <row r="2080" ht="15" hidden="1" customHeight="1"/>
    <row r="2081" ht="15" hidden="1" customHeight="1"/>
    <row r="2082" ht="15" hidden="1" customHeight="1"/>
    <row r="2083" ht="15" hidden="1" customHeight="1"/>
    <row r="2084" ht="15" hidden="1" customHeight="1"/>
    <row r="2085" ht="15" hidden="1" customHeight="1"/>
    <row r="2086" ht="15" hidden="1" customHeight="1"/>
    <row r="2087" ht="15" hidden="1" customHeight="1"/>
    <row r="2088" ht="15" hidden="1" customHeight="1"/>
    <row r="2089" ht="15" hidden="1" customHeight="1"/>
    <row r="2090" ht="15" hidden="1" customHeight="1"/>
    <row r="2091" ht="15" hidden="1" customHeight="1"/>
    <row r="2092" ht="15" hidden="1" customHeight="1"/>
    <row r="2093" ht="15" hidden="1" customHeight="1"/>
    <row r="2094" ht="15" hidden="1" customHeight="1"/>
    <row r="2095" ht="15" hidden="1" customHeight="1"/>
    <row r="2096" ht="15" hidden="1" customHeight="1"/>
    <row r="2097" ht="15" hidden="1" customHeight="1"/>
    <row r="2098" ht="15" hidden="1" customHeight="1"/>
    <row r="2099" ht="15" hidden="1" customHeight="1"/>
    <row r="2100" ht="15" hidden="1" customHeight="1"/>
    <row r="2101" ht="15" hidden="1" customHeight="1"/>
    <row r="2102" ht="15" hidden="1" customHeight="1"/>
    <row r="2103" ht="15" hidden="1" customHeight="1"/>
    <row r="2104" ht="15" hidden="1" customHeight="1"/>
    <row r="2105" ht="15" hidden="1" customHeight="1"/>
    <row r="2106" ht="15" hidden="1" customHeight="1"/>
    <row r="2107" ht="15" hidden="1" customHeight="1"/>
    <row r="2108" ht="15" hidden="1" customHeight="1"/>
    <row r="2109" ht="15" hidden="1" customHeight="1"/>
    <row r="2110" ht="15" hidden="1" customHeight="1"/>
    <row r="2111" ht="15" hidden="1" customHeight="1"/>
    <row r="2112" ht="15" hidden="1" customHeight="1"/>
    <row r="2113" ht="15" hidden="1" customHeight="1"/>
    <row r="2114" ht="15" hidden="1" customHeight="1"/>
    <row r="2115" ht="15" hidden="1" customHeight="1"/>
    <row r="2116" ht="15" hidden="1" customHeight="1"/>
    <row r="2117" ht="15" hidden="1" customHeight="1"/>
    <row r="2118" ht="15" hidden="1" customHeight="1"/>
    <row r="2119" ht="15" hidden="1" customHeight="1"/>
    <row r="2120" ht="15" hidden="1" customHeight="1"/>
    <row r="2121" ht="15" hidden="1" customHeight="1"/>
    <row r="2122" ht="15" hidden="1" customHeight="1"/>
    <row r="2123" ht="15" hidden="1" customHeight="1"/>
    <row r="2124" ht="15" hidden="1" customHeight="1"/>
    <row r="2125" ht="15" hidden="1" customHeight="1"/>
    <row r="2126" ht="15" hidden="1" customHeight="1"/>
    <row r="2127" ht="15" hidden="1" customHeight="1"/>
    <row r="2128" ht="15" hidden="1" customHeight="1"/>
    <row r="2129" ht="15" hidden="1" customHeight="1"/>
    <row r="2130" ht="15" hidden="1" customHeight="1"/>
    <row r="2131" ht="15" hidden="1" customHeight="1"/>
    <row r="2132" ht="15" hidden="1" customHeight="1"/>
    <row r="2133" ht="15" hidden="1" customHeight="1"/>
    <row r="2134" ht="15" hidden="1" customHeight="1"/>
    <row r="2135" ht="15" hidden="1" customHeight="1"/>
    <row r="2136" ht="15" hidden="1" customHeight="1"/>
    <row r="2137" ht="15" hidden="1" customHeight="1"/>
    <row r="2138" ht="15" hidden="1" customHeight="1"/>
    <row r="2139" ht="15" hidden="1" customHeight="1"/>
    <row r="2140" ht="15" hidden="1" customHeight="1"/>
    <row r="2141" ht="15" hidden="1" customHeight="1"/>
    <row r="2142" ht="15" hidden="1" customHeight="1"/>
    <row r="2143" ht="15" hidden="1" customHeight="1"/>
    <row r="2144" ht="15" hidden="1" customHeight="1"/>
    <row r="2145" ht="15" hidden="1" customHeight="1"/>
    <row r="2146" ht="15" hidden="1" customHeight="1"/>
    <row r="2147" ht="15" hidden="1" customHeight="1"/>
    <row r="2148" ht="15" hidden="1" customHeight="1"/>
    <row r="2149" ht="15" hidden="1" customHeight="1"/>
    <row r="2150" ht="15" hidden="1" customHeight="1"/>
    <row r="2151" ht="15" hidden="1" customHeight="1"/>
    <row r="2152" ht="15" hidden="1" customHeight="1"/>
    <row r="2153" ht="15" hidden="1" customHeight="1"/>
    <row r="2154" ht="15" hidden="1" customHeight="1"/>
    <row r="2155" ht="15" hidden="1" customHeight="1"/>
    <row r="2156" ht="15" hidden="1" customHeight="1"/>
    <row r="2157" ht="15" hidden="1" customHeight="1"/>
    <row r="2158" ht="15" hidden="1" customHeight="1"/>
    <row r="2159" ht="15" hidden="1" customHeight="1"/>
    <row r="2160" ht="15" hidden="1" customHeight="1"/>
    <row r="2161" ht="15" hidden="1" customHeight="1"/>
    <row r="2162" ht="15" hidden="1" customHeight="1"/>
    <row r="2163" ht="15" hidden="1" customHeight="1"/>
    <row r="2164" ht="15" hidden="1" customHeight="1"/>
    <row r="2165" ht="15" hidden="1" customHeight="1"/>
    <row r="2166" ht="15" hidden="1" customHeight="1"/>
    <row r="2167" ht="15" hidden="1" customHeight="1"/>
    <row r="2168" ht="15" hidden="1" customHeight="1"/>
    <row r="2169" ht="15" hidden="1" customHeight="1"/>
    <row r="2170" ht="15" hidden="1" customHeight="1"/>
    <row r="2171" ht="15" hidden="1" customHeight="1"/>
    <row r="2172" ht="15" hidden="1" customHeight="1"/>
    <row r="2173" ht="15" hidden="1" customHeight="1"/>
    <row r="2174" ht="15" hidden="1" customHeight="1"/>
    <row r="2175" ht="15" hidden="1" customHeight="1"/>
    <row r="2176" ht="15" hidden="1" customHeight="1"/>
    <row r="2177" ht="15" hidden="1" customHeight="1"/>
    <row r="2178" ht="15" hidden="1" customHeight="1"/>
    <row r="2179" ht="15" hidden="1" customHeight="1"/>
    <row r="2180" ht="15" hidden="1" customHeight="1"/>
    <row r="2181" ht="15" hidden="1" customHeight="1"/>
    <row r="2182" ht="15" hidden="1" customHeight="1"/>
    <row r="2183" ht="15" hidden="1" customHeight="1"/>
    <row r="2184" ht="15" hidden="1" customHeight="1"/>
    <row r="2185" ht="15" hidden="1" customHeight="1"/>
    <row r="2186" ht="15" hidden="1" customHeight="1"/>
    <row r="2187" ht="15" hidden="1" customHeight="1"/>
    <row r="2188" ht="15" hidden="1" customHeight="1"/>
    <row r="2189" ht="15" hidden="1" customHeight="1"/>
    <row r="2190" ht="15" hidden="1" customHeight="1"/>
    <row r="2191" ht="15" hidden="1" customHeight="1"/>
    <row r="2192" ht="15" hidden="1" customHeight="1"/>
    <row r="2193" ht="15" hidden="1" customHeight="1"/>
    <row r="2194" ht="15" hidden="1" customHeight="1"/>
    <row r="2195" ht="15" hidden="1" customHeight="1"/>
    <row r="2196" ht="15" hidden="1" customHeight="1"/>
    <row r="2197" ht="15" hidden="1" customHeight="1"/>
    <row r="2198" ht="15" hidden="1" customHeight="1"/>
    <row r="2199" ht="15" hidden="1" customHeight="1"/>
    <row r="2200" ht="15" hidden="1" customHeight="1"/>
    <row r="2201" ht="15" hidden="1" customHeight="1"/>
    <row r="2202" ht="15" hidden="1" customHeight="1"/>
    <row r="2203" ht="15" hidden="1" customHeight="1"/>
    <row r="2204" ht="15" hidden="1" customHeight="1"/>
    <row r="2205" ht="15" hidden="1" customHeight="1"/>
    <row r="2206" ht="15" hidden="1" customHeight="1"/>
    <row r="2207" ht="15" hidden="1" customHeight="1"/>
    <row r="2208" ht="15" hidden="1" customHeight="1"/>
    <row r="2209" ht="15" hidden="1" customHeight="1"/>
    <row r="2210" ht="15" hidden="1" customHeight="1"/>
    <row r="2211" ht="15" hidden="1" customHeight="1"/>
    <row r="2212" ht="15" hidden="1" customHeight="1"/>
    <row r="2213" ht="15" hidden="1" customHeight="1"/>
    <row r="2214" ht="15" hidden="1" customHeight="1"/>
    <row r="2215" ht="15" hidden="1" customHeight="1"/>
    <row r="2216" ht="15" hidden="1" customHeight="1"/>
    <row r="2217" ht="15" hidden="1" customHeight="1"/>
    <row r="2218" ht="15" hidden="1" customHeight="1"/>
    <row r="2219" ht="15" hidden="1" customHeight="1"/>
    <row r="2220" ht="15" hidden="1" customHeight="1"/>
    <row r="2221" ht="15" hidden="1" customHeight="1"/>
    <row r="2222" ht="15" hidden="1" customHeight="1"/>
    <row r="2223" ht="15" hidden="1" customHeight="1"/>
    <row r="2224" ht="15" hidden="1" customHeight="1"/>
    <row r="2225" ht="15" hidden="1" customHeight="1"/>
    <row r="2226" ht="15" hidden="1" customHeight="1"/>
    <row r="2227" ht="15" hidden="1" customHeight="1"/>
    <row r="2228" ht="15" hidden="1" customHeight="1"/>
    <row r="2229" ht="15" hidden="1" customHeight="1"/>
    <row r="2230" ht="15" hidden="1" customHeight="1"/>
    <row r="2231" ht="15" hidden="1" customHeight="1"/>
    <row r="2232" ht="15" hidden="1" customHeight="1"/>
    <row r="2233" ht="15" hidden="1" customHeight="1"/>
    <row r="2234" ht="15" hidden="1" customHeight="1"/>
    <row r="2235" ht="15" hidden="1" customHeight="1"/>
    <row r="2236" ht="15" hidden="1" customHeight="1"/>
    <row r="2237" ht="15" hidden="1" customHeight="1"/>
    <row r="2238" ht="15" hidden="1" customHeight="1"/>
    <row r="2239" ht="15" hidden="1" customHeight="1"/>
    <row r="2240" ht="15" hidden="1" customHeight="1"/>
    <row r="2241" ht="15" hidden="1" customHeight="1"/>
    <row r="2242" ht="15" hidden="1" customHeight="1"/>
    <row r="2243" ht="15" hidden="1" customHeight="1"/>
    <row r="2244" ht="15" hidden="1" customHeight="1"/>
    <row r="2245" ht="15" hidden="1" customHeight="1"/>
    <row r="2246" ht="15" hidden="1" customHeight="1"/>
    <row r="2247" ht="15" hidden="1" customHeight="1"/>
    <row r="2248" ht="15" hidden="1" customHeight="1"/>
    <row r="2249" ht="15" hidden="1" customHeight="1"/>
    <row r="2250" ht="15" hidden="1" customHeight="1"/>
    <row r="2251" ht="15" hidden="1" customHeight="1"/>
    <row r="2252" ht="15" hidden="1" customHeight="1"/>
    <row r="2253" ht="15" hidden="1" customHeight="1"/>
    <row r="2254" ht="15" hidden="1" customHeight="1"/>
    <row r="2255" ht="15" hidden="1" customHeight="1"/>
    <row r="2256" ht="15" hidden="1" customHeight="1"/>
    <row r="2257" ht="15" hidden="1" customHeight="1"/>
    <row r="2258" ht="15" hidden="1" customHeight="1"/>
    <row r="2259" ht="15" hidden="1" customHeight="1"/>
    <row r="2260" ht="15" hidden="1" customHeight="1"/>
    <row r="2261" ht="15" hidden="1" customHeight="1"/>
    <row r="2262" ht="15" hidden="1" customHeight="1"/>
    <row r="2263" ht="15" hidden="1" customHeight="1"/>
    <row r="2264" ht="15" hidden="1" customHeight="1"/>
    <row r="2265" ht="15" hidden="1" customHeight="1"/>
    <row r="2266" ht="15" hidden="1" customHeight="1"/>
    <row r="2267" ht="15" hidden="1" customHeight="1"/>
    <row r="2268" ht="15" hidden="1" customHeight="1"/>
    <row r="2269" ht="15" hidden="1" customHeight="1"/>
    <row r="2270" ht="15" hidden="1" customHeight="1"/>
    <row r="2271" ht="15" hidden="1" customHeight="1"/>
    <row r="2272" ht="15" hidden="1" customHeight="1"/>
    <row r="2273" ht="15" hidden="1" customHeight="1"/>
    <row r="2274" ht="15" hidden="1" customHeight="1"/>
    <row r="2275" ht="15" hidden="1" customHeight="1"/>
    <row r="2276" ht="15" hidden="1" customHeight="1"/>
    <row r="2277" ht="15" hidden="1" customHeight="1"/>
    <row r="2278" ht="15" hidden="1" customHeight="1"/>
    <row r="2279" ht="15" hidden="1" customHeight="1"/>
    <row r="2280" ht="15" hidden="1" customHeight="1"/>
    <row r="2281" ht="15" hidden="1" customHeight="1"/>
    <row r="2282" ht="15" hidden="1" customHeight="1"/>
    <row r="2283" ht="15" hidden="1" customHeight="1"/>
    <row r="2284" ht="15" hidden="1" customHeight="1"/>
    <row r="2285" ht="15" hidden="1" customHeight="1"/>
    <row r="2286" ht="15" hidden="1" customHeight="1"/>
    <row r="2287" ht="15" hidden="1" customHeight="1"/>
    <row r="2288" ht="15" hidden="1" customHeight="1"/>
    <row r="2289" ht="15" hidden="1" customHeight="1"/>
    <row r="2290" ht="15" hidden="1" customHeight="1"/>
    <row r="2291" ht="15" hidden="1" customHeight="1"/>
    <row r="2292" ht="15" hidden="1" customHeight="1"/>
    <row r="2293" ht="15" hidden="1" customHeight="1"/>
    <row r="2294" ht="15" hidden="1" customHeight="1"/>
    <row r="2295" ht="15" hidden="1" customHeight="1"/>
    <row r="2296" ht="15" hidden="1" customHeight="1"/>
    <row r="2297" ht="15" hidden="1" customHeight="1"/>
    <row r="2298" ht="15" hidden="1" customHeight="1"/>
    <row r="2299" ht="15" hidden="1" customHeight="1"/>
    <row r="2300" ht="15" hidden="1" customHeight="1"/>
    <row r="2301" ht="15" hidden="1" customHeight="1"/>
    <row r="2302" ht="15" hidden="1" customHeight="1"/>
    <row r="2303" ht="15" hidden="1" customHeight="1"/>
    <row r="2304" ht="15" hidden="1" customHeight="1"/>
    <row r="2305" ht="15" hidden="1" customHeight="1"/>
    <row r="2306" ht="15" hidden="1" customHeight="1"/>
    <row r="2307" ht="15" hidden="1" customHeight="1"/>
    <row r="2308" ht="15" hidden="1" customHeight="1"/>
    <row r="2309" ht="15" hidden="1" customHeight="1"/>
    <row r="2310" ht="15" hidden="1" customHeight="1"/>
    <row r="2311" ht="15" hidden="1" customHeight="1"/>
    <row r="2312" ht="15" hidden="1" customHeight="1"/>
    <row r="2313" ht="15" hidden="1" customHeight="1"/>
    <row r="2314" ht="15" hidden="1" customHeight="1"/>
    <row r="2315" ht="15" hidden="1" customHeight="1"/>
    <row r="2316" ht="15" hidden="1" customHeight="1"/>
    <row r="2317" ht="15" hidden="1" customHeight="1"/>
    <row r="2318" ht="15" hidden="1" customHeight="1"/>
    <row r="2319" ht="15" hidden="1" customHeight="1"/>
    <row r="2320" ht="15" hidden="1" customHeight="1"/>
    <row r="2321" ht="15" hidden="1" customHeight="1"/>
    <row r="2322" ht="15" hidden="1" customHeight="1"/>
    <row r="2323" ht="15" hidden="1" customHeight="1"/>
    <row r="2324" ht="15" hidden="1" customHeight="1"/>
    <row r="2325" ht="15" hidden="1" customHeight="1"/>
    <row r="2326" ht="15" hidden="1" customHeight="1"/>
    <row r="2327" ht="15" hidden="1" customHeight="1"/>
    <row r="2328" ht="15" hidden="1" customHeight="1"/>
    <row r="2329" ht="15" hidden="1" customHeight="1"/>
    <row r="2330" ht="15" hidden="1" customHeight="1"/>
    <row r="2331" ht="15" hidden="1" customHeight="1"/>
    <row r="2332" ht="15" hidden="1" customHeight="1"/>
    <row r="2333" ht="15" hidden="1" customHeight="1"/>
    <row r="2334" ht="15" hidden="1" customHeight="1"/>
    <row r="2335" ht="15" hidden="1" customHeight="1"/>
    <row r="2336" ht="15" hidden="1" customHeight="1"/>
    <row r="2337" ht="15" hidden="1" customHeight="1"/>
    <row r="2338" ht="15" hidden="1" customHeight="1"/>
    <row r="2339" ht="15" hidden="1" customHeight="1"/>
    <row r="2340" ht="15" hidden="1" customHeight="1"/>
    <row r="2341" ht="15" hidden="1" customHeight="1"/>
    <row r="2342" ht="15" hidden="1" customHeight="1"/>
    <row r="2343" ht="15" hidden="1" customHeight="1"/>
    <row r="2344" ht="15" hidden="1" customHeight="1"/>
    <row r="2345" ht="15" hidden="1" customHeight="1"/>
    <row r="2346" ht="15" hidden="1" customHeight="1"/>
    <row r="2347" ht="15" hidden="1" customHeight="1"/>
    <row r="2348" ht="15" hidden="1" customHeight="1"/>
    <row r="2349" ht="15" hidden="1" customHeight="1"/>
    <row r="2350" ht="15" hidden="1" customHeight="1"/>
    <row r="2351" ht="15" hidden="1" customHeight="1"/>
    <row r="2352" ht="15" hidden="1" customHeight="1"/>
    <row r="2353" ht="15" hidden="1" customHeight="1"/>
    <row r="2354" ht="15" hidden="1" customHeight="1"/>
    <row r="2355" ht="15" hidden="1" customHeight="1"/>
    <row r="2356" ht="15" hidden="1" customHeight="1"/>
    <row r="2357" ht="15" hidden="1" customHeight="1"/>
    <row r="2358" ht="15" hidden="1" customHeight="1"/>
    <row r="2359" ht="15" hidden="1" customHeight="1"/>
    <row r="2360" ht="15" hidden="1" customHeight="1"/>
    <row r="2361" ht="15" hidden="1" customHeight="1"/>
    <row r="2362" ht="15" hidden="1" customHeight="1"/>
    <row r="2363" ht="15" hidden="1" customHeight="1"/>
    <row r="2364" ht="15" hidden="1" customHeight="1"/>
    <row r="2365" ht="15" hidden="1" customHeight="1"/>
    <row r="2366" ht="15" hidden="1" customHeight="1"/>
    <row r="2367" ht="15" hidden="1" customHeight="1"/>
    <row r="2368" ht="15" hidden="1" customHeight="1"/>
    <row r="2369" ht="15" hidden="1" customHeight="1"/>
    <row r="2370" ht="15" hidden="1" customHeight="1"/>
    <row r="2371" ht="15" hidden="1" customHeight="1"/>
    <row r="2372" ht="15" hidden="1" customHeight="1"/>
    <row r="2373" ht="15" hidden="1" customHeight="1"/>
    <row r="2374" ht="15" hidden="1" customHeight="1"/>
    <row r="2375" ht="15" hidden="1" customHeight="1"/>
    <row r="2376" ht="15" hidden="1" customHeight="1"/>
    <row r="2377" ht="15" hidden="1" customHeight="1"/>
    <row r="2378" ht="15" hidden="1" customHeight="1"/>
    <row r="2379" ht="15" hidden="1" customHeight="1"/>
    <row r="2380" ht="15" hidden="1" customHeight="1"/>
    <row r="2381" ht="15" hidden="1" customHeight="1"/>
    <row r="2382" ht="15" hidden="1" customHeight="1"/>
    <row r="2383" ht="15" hidden="1" customHeight="1"/>
    <row r="2384" ht="15" hidden="1" customHeight="1"/>
    <row r="2385" ht="15" hidden="1" customHeight="1"/>
    <row r="2386" ht="15" hidden="1" customHeight="1"/>
    <row r="2387" ht="15" hidden="1" customHeight="1"/>
    <row r="2388" ht="15" hidden="1" customHeight="1"/>
    <row r="2389" ht="15" hidden="1" customHeight="1"/>
    <row r="2390" ht="15" hidden="1" customHeight="1"/>
    <row r="2391" ht="15" hidden="1" customHeight="1"/>
    <row r="2392" ht="15" hidden="1" customHeight="1"/>
    <row r="2393" ht="15" hidden="1" customHeight="1"/>
    <row r="2394" ht="15" hidden="1" customHeight="1"/>
    <row r="2395" ht="15" hidden="1" customHeight="1"/>
    <row r="2396" ht="15" hidden="1" customHeight="1"/>
    <row r="2397" ht="15" hidden="1" customHeight="1"/>
    <row r="2398" ht="15" hidden="1" customHeight="1"/>
    <row r="2399" ht="15" hidden="1" customHeight="1"/>
    <row r="2400" ht="15" hidden="1" customHeight="1"/>
    <row r="2401" ht="15" hidden="1" customHeight="1"/>
    <row r="2402" ht="15" hidden="1" customHeight="1"/>
    <row r="2403" ht="15" hidden="1" customHeight="1"/>
    <row r="2404" ht="15" hidden="1" customHeight="1"/>
    <row r="2405" ht="15" hidden="1" customHeight="1"/>
    <row r="2406" ht="15" hidden="1" customHeight="1"/>
    <row r="2407" ht="15" hidden="1" customHeight="1"/>
    <row r="2408" ht="15" hidden="1" customHeight="1"/>
    <row r="2409" ht="15" hidden="1" customHeight="1"/>
    <row r="2410" ht="15" hidden="1" customHeight="1"/>
    <row r="2411" ht="15" hidden="1" customHeight="1"/>
    <row r="2412" ht="15" hidden="1" customHeight="1"/>
    <row r="2413" ht="15" hidden="1" customHeight="1"/>
    <row r="2414" ht="15" hidden="1" customHeight="1"/>
    <row r="2415" ht="15" hidden="1" customHeight="1"/>
    <row r="2416" ht="15" hidden="1" customHeight="1"/>
    <row r="2417" ht="15" hidden="1" customHeight="1"/>
    <row r="2418" ht="15" hidden="1" customHeight="1"/>
    <row r="2419" ht="15" hidden="1" customHeight="1"/>
    <row r="2420" ht="15" hidden="1" customHeight="1"/>
    <row r="2421" ht="15" hidden="1" customHeight="1"/>
    <row r="2422" ht="15" hidden="1" customHeight="1"/>
    <row r="2423" ht="15" hidden="1" customHeight="1"/>
    <row r="2424" ht="15" hidden="1" customHeight="1"/>
    <row r="2425" ht="15" hidden="1" customHeight="1"/>
    <row r="2426" ht="15" hidden="1" customHeight="1"/>
    <row r="2427" ht="15" hidden="1" customHeight="1"/>
    <row r="2428" ht="15" hidden="1" customHeight="1"/>
    <row r="2429" ht="15" hidden="1" customHeight="1"/>
  </sheetData>
  <sheetProtection algorithmName="SHA-512" hashValue="ECLvUW5uBK/Gp+CARHpvjvrIr7W1WqAXu7fkctevhqnOGAkp6eMskiNEGwCmRgW/IrFGjMSUKnq+AtqpG+tPhg==" saltValue="OaqsGqtMQtWqI/cQbNfJKA==" spinCount="100000" sheet="1" selectLockedCells="1" selectUnlockedCells="1"/>
  <mergeCells count="3">
    <mergeCell ref="D2:J2"/>
    <mergeCell ref="D3:J3"/>
    <mergeCell ref="D13:J13"/>
  </mergeCells>
  <pageMargins left="0.7" right="0.7" top="0.75" bottom="0.75"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1000"/>
  <sheetViews>
    <sheetView showGridLines="0" showRowColHeaders="0" workbookViewId="0">
      <selection activeCell="O10" sqref="O10"/>
    </sheetView>
  </sheetViews>
  <sheetFormatPr defaultColWidth="11.3046875" defaultRowHeight="15" customHeight="1"/>
  <cols>
    <col min="1" max="1" width="2.3828125" customWidth="1"/>
    <col min="2" max="2" width="4.69140625" customWidth="1"/>
    <col min="3" max="3" width="35" customWidth="1"/>
    <col min="4" max="4" width="10.69140625" customWidth="1"/>
    <col min="5" max="5" width="12" customWidth="1"/>
    <col min="6" max="6" width="10.69140625" customWidth="1"/>
    <col min="7" max="7" width="11" customWidth="1"/>
    <col min="8" max="8" width="3.3046875" customWidth="1"/>
    <col min="9" max="10" width="10.69140625" customWidth="1"/>
    <col min="11" max="11" width="3.3046875" customWidth="1"/>
    <col min="12" max="12" width="2.3828125" customWidth="1"/>
    <col min="13" max="26" width="10.53515625" customWidth="1"/>
  </cols>
  <sheetData>
    <row r="1" spans="1:12" ht="15.75" customHeight="1">
      <c r="A1" s="72"/>
      <c r="B1" s="1"/>
      <c r="C1" s="1"/>
      <c r="D1" s="1"/>
      <c r="E1" s="1"/>
      <c r="F1" s="1"/>
      <c r="G1" s="1"/>
      <c r="H1" s="1"/>
      <c r="I1" s="1"/>
      <c r="J1" s="1"/>
      <c r="K1" s="1"/>
      <c r="L1" s="1"/>
    </row>
    <row r="2" spans="1:12" ht="15.75" customHeight="1">
      <c r="A2" s="1"/>
      <c r="L2" s="1"/>
    </row>
    <row r="3" spans="1:12" ht="32" customHeight="1">
      <c r="A3" s="1"/>
      <c r="C3" s="2" t="s">
        <v>42</v>
      </c>
      <c r="L3" s="1"/>
    </row>
    <row r="4" spans="1:12" ht="15.75" customHeight="1">
      <c r="A4" s="1"/>
      <c r="L4" s="1"/>
    </row>
    <row r="5" spans="1:12" ht="15.75" customHeight="1">
      <c r="A5" s="1"/>
      <c r="C5" s="32" t="s">
        <v>43</v>
      </c>
      <c r="D5" s="33" t="s">
        <v>44</v>
      </c>
      <c r="E5" s="117" t="s">
        <v>45</v>
      </c>
      <c r="F5" s="115"/>
      <c r="G5" s="115"/>
      <c r="H5" s="115"/>
      <c r="I5" s="115"/>
      <c r="J5" s="116"/>
      <c r="L5" s="1"/>
    </row>
    <row r="6" spans="1:12" ht="15.75" customHeight="1">
      <c r="A6" s="1"/>
      <c r="C6" s="34" t="s">
        <v>46</v>
      </c>
      <c r="D6" s="35" t="b">
        <f>IF('1. Fertigungsstandort'!E7&lt;&gt;"Select retailer",TRUE,FALSE)</f>
        <v>1</v>
      </c>
      <c r="E6" s="114" t="str">
        <f>IF(D6=FALSE,"Händler auf Tab 1 auswählen. Produktionsstandort","")</f>
        <v/>
      </c>
      <c r="F6" s="115"/>
      <c r="G6" s="115"/>
      <c r="H6" s="115"/>
      <c r="I6" s="115"/>
      <c r="J6" s="116"/>
      <c r="L6" s="1"/>
    </row>
    <row r="7" spans="1:12" ht="15.75" customHeight="1">
      <c r="A7" s="1"/>
      <c r="C7" s="34" t="s">
        <v>47</v>
      </c>
      <c r="D7" s="36" t="b">
        <f>IF('1. Fertigungsstandort'!E9&lt;&gt;"Enter site name",IF('1. Fertigungsstandort'!E9&lt;&gt;"",TRUE,FALSE))</f>
        <v>0</v>
      </c>
      <c r="E7" s="114" t="str">
        <f>IF(D7=FALSE,"Geben Sie den Namen der Produktionsstätte auf Tab 1 ein. ProduktionsstätteGeben Sie den Namen der Produktionsstätte auf Tab 1 ein. Produktionsstätte","")</f>
        <v>Geben Sie den Namen der Produktionsstätte auf Tab 1 ein. ProduktionsstätteGeben Sie den Namen der Produktionsstätte auf Tab 1 ein. Produktionsstätte</v>
      </c>
      <c r="F7" s="115"/>
      <c r="G7" s="115"/>
      <c r="H7" s="115"/>
      <c r="I7" s="115"/>
      <c r="J7" s="116"/>
      <c r="L7" s="1"/>
    </row>
    <row r="8" spans="1:12" ht="33" customHeight="1">
      <c r="A8" s="1"/>
      <c r="C8" s="34" t="s">
        <v>48</v>
      </c>
      <c r="D8" s="36" t="b">
        <f>IF(COUNTA('3. Modul A  – Rohmaterial'!G12:G45)=COUNTA('3. Modul A  – Rohmaterial'!I12:I45),TRUE,FALSE)</f>
        <v>1</v>
      </c>
      <c r="E8" s="114" t="str">
        <f>IF(D8=FALSE,"Wählen Sie die Maßeinheit für die Zahlen aus, die Sie in Modul A angegeben haben","")</f>
        <v/>
      </c>
      <c r="F8" s="115"/>
      <c r="G8" s="115"/>
      <c r="H8" s="115"/>
      <c r="I8" s="115"/>
      <c r="J8" s="116"/>
      <c r="L8" s="1"/>
    </row>
    <row r="9" spans="1:12" ht="33" customHeight="1">
      <c r="A9" s="1"/>
      <c r="C9" s="34" t="s">
        <v>49</v>
      </c>
      <c r="D9" s="35" t="b">
        <f>IF(COUNTA('4. Modul B – Inhaltsstoffe'!I12:I1196)=COUNTA('4. Modul B – Inhaltsstoffe'!J12:J1196),TRUE,FALSE)</f>
        <v>1</v>
      </c>
      <c r="E9" s="114" t="str">
        <f>IF(D9=FALSE,"Wählen Sie die Maßeinheit für die Zahlen aus, die Sie in Modul B bekannt gegeben haben","")</f>
        <v/>
      </c>
      <c r="F9" s="115"/>
      <c r="G9" s="115"/>
      <c r="H9" s="115"/>
      <c r="I9" s="115"/>
      <c r="J9" s="116"/>
      <c r="L9" s="1"/>
    </row>
    <row r="10" spans="1:12" ht="34.5" customHeight="1">
      <c r="A10" s="1"/>
      <c r="C10" s="34" t="s">
        <v>50</v>
      </c>
      <c r="D10" s="36">
        <f>COUNTIF('4. Modul B – Inhaltsstoffe'!O1049:O1196,"Enter %")</f>
        <v>0</v>
      </c>
      <c r="E10" s="114" t="str">
        <f>IF(D10&gt;0,"Geben Sie in Modul B den Prozentsatz der Palme in der Zutat oder im Produkt für alle Lieferketten ein","")</f>
        <v/>
      </c>
      <c r="F10" s="115"/>
      <c r="G10" s="115"/>
      <c r="H10" s="115"/>
      <c r="I10" s="115"/>
      <c r="J10" s="116"/>
      <c r="L10" s="1"/>
    </row>
    <row r="11" spans="1:12" ht="42.75" customHeight="1">
      <c r="A11" s="1"/>
      <c r="C11" s="34" t="s">
        <v>51</v>
      </c>
      <c r="D11" s="36" t="b">
        <f>IF(COUNTA('4. Modul B – Inhaltsstoffe'!I1049:I1196)=COUNTA('4. Modul B – Inhaltsstoffe'!Q1049:Q1196),TRUE,FALSE)</f>
        <v>1</v>
      </c>
      <c r="E11" s="114" t="str">
        <f>IF(D11="FALSE","Geben Sie den Prozentsatz der Palme ein, der für jede Zutat oder jedes Produkt in Modul B zertifiziert ist","")</f>
        <v/>
      </c>
      <c r="F11" s="115"/>
      <c r="G11" s="115"/>
      <c r="H11" s="115"/>
      <c r="I11" s="115"/>
      <c r="J11" s="116"/>
      <c r="L11" s="1"/>
    </row>
    <row r="12" spans="1:12" ht="37.5" customHeight="1">
      <c r="A12" s="1"/>
      <c r="C12" s="34" t="s">
        <v>52</v>
      </c>
      <c r="D12" s="36" t="s">
        <v>44</v>
      </c>
      <c r="E12" s="114" t="str">
        <f>IF(D12="FALSE","Geben Sie den Zertifizierungsstatus jeder Zutat oder jedes Produkts in Modul B ein","")</f>
        <v/>
      </c>
      <c r="F12" s="115"/>
      <c r="G12" s="115"/>
      <c r="H12" s="115"/>
      <c r="I12" s="115"/>
      <c r="J12" s="116"/>
      <c r="L12" s="1"/>
    </row>
    <row r="13" spans="1:12" ht="15.75" customHeight="1">
      <c r="A13" s="1"/>
      <c r="L13" s="1"/>
    </row>
    <row r="14" spans="1:12" ht="15.75" customHeight="1">
      <c r="A14" s="1"/>
      <c r="B14" s="1"/>
      <c r="C14" s="1"/>
      <c r="D14" s="1"/>
      <c r="E14" s="1"/>
      <c r="F14" s="1"/>
      <c r="G14" s="1"/>
      <c r="H14" s="1"/>
      <c r="I14" s="1"/>
      <c r="J14" s="1"/>
      <c r="K14" s="1"/>
      <c r="L14" s="1"/>
    </row>
    <row r="15" spans="1:12" ht="15.75" hidden="1" customHeight="1"/>
    <row r="16" spans="1:12" ht="15.75" hidden="1" customHeight="1"/>
    <row r="17" ht="15.75" hidden="1" customHeight="1"/>
    <row r="18" ht="15.75" hidden="1" customHeight="1"/>
    <row r="19" ht="15.75" hidden="1" customHeight="1"/>
    <row r="20" ht="15.75" hidden="1" customHeight="1"/>
    <row r="21" ht="15.75" hidden="1" customHeight="1"/>
    <row r="22" ht="15.75" hidden="1" customHeight="1"/>
    <row r="23" ht="15.75" hidden="1" customHeight="1"/>
    <row r="24" ht="15.75" hidden="1"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yL/xUTMOv4SokopVwW9AGIVkFGgTvI/yq+sbHT9nqXcBzNclIJSj91jzt0xWWHyQn6xo44psgiX4oJueuJPFEA==" saltValue="gbOQb/UjyT9i1QSlxry94Q==" spinCount="100000" sheet="1" selectLockedCells="1" selectUnlockedCells="1"/>
  <mergeCells count="8">
    <mergeCell ref="E10:J10"/>
    <mergeCell ref="E11:J11"/>
    <mergeCell ref="E12:J12"/>
    <mergeCell ref="E5:J5"/>
    <mergeCell ref="E6:J6"/>
    <mergeCell ref="E7:J7"/>
    <mergeCell ref="E8:J8"/>
    <mergeCell ref="E9:J9"/>
  </mergeCells>
  <conditionalFormatting sqref="D8">
    <cfRule type="containsText" dxfId="28" priority="1" stopIfTrue="1" operator="containsText" text="FALSE">
      <formula>NOT(ISERROR(SEARCH(("FALSE"),(D8))))</formula>
    </cfRule>
  </conditionalFormatting>
  <conditionalFormatting sqref="D8">
    <cfRule type="containsText" dxfId="27" priority="2" operator="containsText" text="TRUE">
      <formula>NOT(ISERROR(SEARCH(("TRUE"),(D8))))</formula>
    </cfRule>
  </conditionalFormatting>
  <conditionalFormatting sqref="D9">
    <cfRule type="containsText" dxfId="26" priority="3" operator="containsText" text="FALSE">
      <formula>NOT(ISERROR(SEARCH(("FALSE"),(D9))))</formula>
    </cfRule>
  </conditionalFormatting>
  <conditionalFormatting sqref="D9">
    <cfRule type="containsText" dxfId="25" priority="4" operator="containsText" text="TRUE">
      <formula>NOT(ISERROR(SEARCH(("TRUE"),(D9))))</formula>
    </cfRule>
  </conditionalFormatting>
  <conditionalFormatting sqref="D10">
    <cfRule type="cellIs" dxfId="24" priority="5" operator="equal">
      <formula>0</formula>
    </cfRule>
  </conditionalFormatting>
  <conditionalFormatting sqref="D10">
    <cfRule type="cellIs" dxfId="23" priority="6" operator="greaterThanOrEqual">
      <formula>0</formula>
    </cfRule>
  </conditionalFormatting>
  <conditionalFormatting sqref="D11:D12">
    <cfRule type="containsText" dxfId="22" priority="7" operator="containsText" text="FALSE">
      <formula>NOT(ISERROR(SEARCH(("FALSE"),(D11))))</formula>
    </cfRule>
  </conditionalFormatting>
  <conditionalFormatting sqref="D11:D12">
    <cfRule type="containsText" dxfId="21" priority="8" operator="containsText" text="TRUE">
      <formula>NOT(ISERROR(SEARCH(("TRUE"),(D11))))</formula>
    </cfRule>
  </conditionalFormatting>
  <conditionalFormatting sqref="D7">
    <cfRule type="containsText" dxfId="20" priority="9" stopIfTrue="1" operator="containsText" text="FALSE">
      <formula>NOT(ISERROR(SEARCH(("FALSE"),(D7))))</formula>
    </cfRule>
  </conditionalFormatting>
  <conditionalFormatting sqref="D7">
    <cfRule type="containsText" dxfId="19" priority="10" operator="containsText" text="TRUE">
      <formula>NOT(ISERROR(SEARCH(("TRUE"),(D7))))</formula>
    </cfRule>
  </conditionalFormatting>
  <conditionalFormatting sqref="D6">
    <cfRule type="containsText" dxfId="18" priority="11" operator="containsText" text="FALSE">
      <formula>NOT(ISERROR(SEARCH(("FALSE"),(D6))))</formula>
    </cfRule>
  </conditionalFormatting>
  <conditionalFormatting sqref="D6">
    <cfRule type="containsText" dxfId="17" priority="12" operator="containsText" text="TRUE">
      <formula>NOT(ISERROR(SEARCH(("TRUE"),(D6))))</formula>
    </cfRule>
  </conditionalFormatting>
  <pageMargins left="0.75" right="0.75" top="1" bottom="1"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1000"/>
  <sheetViews>
    <sheetView showGridLines="0" showRowColHeaders="0" workbookViewId="0">
      <selection activeCell="E7" sqref="E7"/>
    </sheetView>
  </sheetViews>
  <sheetFormatPr defaultColWidth="11.3046875" defaultRowHeight="15" customHeight="1"/>
  <cols>
    <col min="1" max="1" width="2.3828125" customWidth="1"/>
    <col min="2" max="2" width="5" customWidth="1"/>
    <col min="3" max="3" width="37" customWidth="1"/>
    <col min="4" max="4" width="3" customWidth="1"/>
    <col min="5" max="5" width="37.3046875" customWidth="1"/>
    <col min="6" max="9" width="15.69140625" customWidth="1"/>
    <col min="10" max="10" width="5" customWidth="1"/>
    <col min="11" max="11" width="2.3046875" customWidth="1"/>
    <col min="12" max="26" width="11" customWidth="1"/>
  </cols>
  <sheetData>
    <row r="1" spans="1:11" ht="15" customHeight="1">
      <c r="A1" s="21"/>
      <c r="B1" s="21"/>
      <c r="C1" s="21"/>
      <c r="D1" s="21"/>
      <c r="E1" s="21"/>
      <c r="F1" s="21"/>
      <c r="G1" s="21"/>
      <c r="H1" s="21"/>
      <c r="I1" s="21"/>
      <c r="J1" s="21"/>
      <c r="K1" s="21"/>
    </row>
    <row r="2" spans="1:11" ht="15.75" customHeight="1">
      <c r="A2" s="21"/>
      <c r="D2" s="113"/>
      <c r="E2" s="109"/>
      <c r="F2" s="109"/>
      <c r="G2" s="109"/>
      <c r="H2" s="109"/>
      <c r="I2" s="109"/>
      <c r="K2" s="21"/>
    </row>
    <row r="3" spans="1:11" ht="32" customHeight="1">
      <c r="A3" s="21"/>
      <c r="C3" s="37" t="s">
        <v>53</v>
      </c>
      <c r="K3" s="21"/>
    </row>
    <row r="4" spans="1:11" ht="15.75" customHeight="1">
      <c r="A4" s="21"/>
      <c r="K4" s="21"/>
    </row>
    <row r="5" spans="1:11" ht="15.75" customHeight="1">
      <c r="A5" s="21"/>
      <c r="C5" s="38" t="s">
        <v>54</v>
      </c>
      <c r="K5" s="21"/>
    </row>
    <row r="6" spans="1:11" ht="14" customHeight="1">
      <c r="A6" s="21"/>
      <c r="K6" s="21"/>
    </row>
    <row r="7" spans="1:11" ht="15.75" customHeight="1">
      <c r="A7" s="21"/>
      <c r="C7" s="39" t="s">
        <v>55</v>
      </c>
      <c r="D7" s="40"/>
      <c r="E7" s="84"/>
      <c r="F7" s="4"/>
      <c r="K7" s="21"/>
    </row>
    <row r="8" spans="1:11" ht="6.75" customHeight="1">
      <c r="A8" s="21"/>
      <c r="K8" s="21"/>
    </row>
    <row r="9" spans="1:11" ht="15.75" customHeight="1">
      <c r="A9" s="21"/>
      <c r="C9" s="41" t="s">
        <v>56</v>
      </c>
      <c r="D9" s="40"/>
      <c r="E9" s="84"/>
      <c r="K9" s="21"/>
    </row>
    <row r="10" spans="1:11" ht="15.75" customHeight="1">
      <c r="A10" s="21"/>
      <c r="K10" s="21"/>
    </row>
    <row r="11" spans="1:11" ht="15.75" customHeight="1">
      <c r="A11" s="21"/>
      <c r="K11" s="21"/>
    </row>
    <row r="12" spans="1:11" ht="15" customHeight="1">
      <c r="A12" s="21"/>
      <c r="B12" s="21"/>
      <c r="C12" s="21"/>
      <c r="D12" s="21"/>
      <c r="E12" s="21"/>
      <c r="F12" s="21"/>
      <c r="G12" s="21"/>
      <c r="H12" s="21"/>
      <c r="I12" s="21"/>
      <c r="J12" s="21"/>
      <c r="K12" s="21"/>
    </row>
    <row r="13" spans="1:11" ht="15.75" customHeight="1"/>
    <row r="14" spans="1:11" ht="15.75" customHeight="1"/>
    <row r="15" spans="1:11" ht="15.75" customHeight="1"/>
    <row r="16" spans="1:11"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ho7cirO+JzojZgKF4LhSd5yvaX1Ch8wrWCnOES2VkDLw4N9BoxvxDQUWUDInvKPt/RA3H9Up6L9q3S2f8lt91Q==" saltValue="uY8Kf43l7OaFjMW648ppnw==" spinCount="100000" sheet="1" selectLockedCells="1"/>
  <mergeCells count="1">
    <mergeCell ref="D2:I2"/>
  </mergeCells>
  <conditionalFormatting sqref="E9">
    <cfRule type="containsText" dxfId="16" priority="1" operator="containsText" text="Enter">
      <formula>NOT(ISERROR(SEARCH(("Enter"),(E9))))</formula>
    </cfRule>
  </conditionalFormatting>
  <conditionalFormatting sqref="E7">
    <cfRule type="containsText" dxfId="15" priority="2" operator="containsText" text="Enter">
      <formula>NOT(ISERROR(SEARCH(("Enter"),(E7))))</formula>
    </cfRule>
  </conditionalFormatting>
  <pageMargins left="0.7" right="0.7" top="0.75" bottom="0.75"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B1040"/>
  <sheetViews>
    <sheetView showGridLines="0" showRowColHeaders="0" zoomScale="60" zoomScaleNormal="60" workbookViewId="0">
      <selection activeCell="F15" sqref="F15"/>
    </sheetView>
  </sheetViews>
  <sheetFormatPr defaultColWidth="0" defaultRowHeight="15" customHeight="1"/>
  <cols>
    <col min="1" max="1" width="2.3828125" customWidth="1"/>
    <col min="2" max="3" width="1.69140625" customWidth="1"/>
    <col min="4" max="4" width="20" customWidth="1"/>
    <col min="5" max="5" width="18.3046875" customWidth="1"/>
    <col min="6" max="6" width="26.3046875" customWidth="1"/>
    <col min="7" max="7" width="23.53515625" customWidth="1"/>
    <col min="8" max="8" width="23" customWidth="1"/>
    <col min="9" max="9" width="23.53515625" customWidth="1"/>
    <col min="10" max="10" width="25.69140625" customWidth="1"/>
    <col min="11" max="11" width="23" customWidth="1"/>
    <col min="12" max="12" width="27" bestFit="1" customWidth="1"/>
    <col min="13" max="13" width="26.3046875" customWidth="1"/>
    <col min="14" max="14" width="59" customWidth="1"/>
    <col min="15" max="15" width="14" customWidth="1"/>
    <col min="16" max="16" width="2.3828125" style="75" customWidth="1"/>
    <col min="17" max="17" width="10.53515625" style="73" hidden="1" customWidth="1"/>
    <col min="18" max="28" width="10.53515625" hidden="1" customWidth="1"/>
    <col min="29" max="16384" width="11.3046875" hidden="1"/>
  </cols>
  <sheetData>
    <row r="1" spans="1:16" ht="15.75" customHeight="1">
      <c r="A1" s="42"/>
      <c r="B1" s="42"/>
      <c r="C1" s="42"/>
      <c r="D1" s="42"/>
      <c r="E1" s="42"/>
      <c r="F1" s="42"/>
      <c r="G1" s="42"/>
      <c r="H1" s="42"/>
      <c r="I1" s="42"/>
      <c r="J1" s="82"/>
      <c r="K1" s="42"/>
      <c r="L1" s="42"/>
      <c r="M1" s="42"/>
      <c r="N1" s="42"/>
      <c r="O1" s="42"/>
      <c r="P1" s="74"/>
    </row>
    <row r="2" spans="1:16" ht="15.75" customHeight="1">
      <c r="A2" s="42"/>
      <c r="O2" s="20" t="s">
        <v>57</v>
      </c>
      <c r="P2" s="74"/>
    </row>
    <row r="3" spans="1:16" ht="30" customHeight="1">
      <c r="A3" s="42"/>
      <c r="D3" s="43" t="s">
        <v>58</v>
      </c>
      <c r="E3" s="43"/>
      <c r="O3" s="20" t="s">
        <v>59</v>
      </c>
      <c r="P3" s="74"/>
    </row>
    <row r="4" spans="1:16" ht="15.75" customHeight="1">
      <c r="A4" s="42"/>
      <c r="O4" s="20" t="s">
        <v>60</v>
      </c>
      <c r="P4" s="74"/>
    </row>
    <row r="5" spans="1:16" ht="70.5" customHeight="1">
      <c r="A5" s="42"/>
      <c r="D5" s="118" t="s">
        <v>61</v>
      </c>
      <c r="E5" s="109"/>
      <c r="F5" s="109"/>
      <c r="G5" s="109"/>
      <c r="H5" s="109"/>
      <c r="I5" s="109"/>
      <c r="J5" s="109"/>
      <c r="K5" s="109"/>
      <c r="L5" s="109"/>
      <c r="M5" s="109"/>
      <c r="N5" s="109"/>
      <c r="O5" s="20" t="s">
        <v>62</v>
      </c>
      <c r="P5" s="74"/>
    </row>
    <row r="6" spans="1:16" ht="15.75" customHeight="1">
      <c r="A6" s="42"/>
      <c r="D6" s="20" t="s">
        <v>171</v>
      </c>
      <c r="E6" s="20" t="s">
        <v>63</v>
      </c>
      <c r="F6" s="20" t="s">
        <v>427</v>
      </c>
      <c r="G6" s="20" t="s">
        <v>64</v>
      </c>
      <c r="H6" s="20" t="s">
        <v>65</v>
      </c>
      <c r="I6" s="20" t="s">
        <v>428</v>
      </c>
      <c r="J6" s="20" t="s">
        <v>251</v>
      </c>
      <c r="K6" s="20" t="s">
        <v>443</v>
      </c>
      <c r="L6" s="20" t="s">
        <v>430</v>
      </c>
      <c r="M6" s="20" t="s">
        <v>431</v>
      </c>
      <c r="N6" s="20" t="s">
        <v>122</v>
      </c>
      <c r="O6" s="20" t="s">
        <v>67</v>
      </c>
      <c r="P6" s="74" t="s">
        <v>56</v>
      </c>
    </row>
    <row r="7" spans="1:16" ht="15.75" customHeight="1">
      <c r="A7" s="42"/>
      <c r="D7" s="119" t="s">
        <v>68</v>
      </c>
      <c r="E7" s="44"/>
      <c r="F7" s="121" t="s">
        <v>69</v>
      </c>
      <c r="G7" s="45"/>
      <c r="H7" s="45"/>
      <c r="I7" s="121" t="s">
        <v>70</v>
      </c>
      <c r="J7" s="126" t="s">
        <v>71</v>
      </c>
      <c r="K7" s="46"/>
      <c r="L7" s="123" t="s">
        <v>72</v>
      </c>
      <c r="M7" s="123" t="s">
        <v>73</v>
      </c>
      <c r="N7" s="124" t="s">
        <v>74</v>
      </c>
      <c r="P7" s="74"/>
    </row>
    <row r="8" spans="1:16" ht="15.75" customHeight="1">
      <c r="A8" s="42"/>
      <c r="D8" s="120"/>
      <c r="E8" s="44" t="s">
        <v>75</v>
      </c>
      <c r="F8" s="122"/>
      <c r="G8" s="47" t="s">
        <v>76</v>
      </c>
      <c r="H8" s="47" t="s">
        <v>77</v>
      </c>
      <c r="I8" s="122"/>
      <c r="J8" s="127"/>
      <c r="K8" s="48" t="s">
        <v>425</v>
      </c>
      <c r="L8" s="122"/>
      <c r="M8" s="122"/>
      <c r="N8" s="125"/>
      <c r="P8" s="74"/>
    </row>
    <row r="9" spans="1:16" ht="96" customHeight="1">
      <c r="A9" s="42"/>
      <c r="D9" s="49" t="s">
        <v>79</v>
      </c>
      <c r="E9" s="49" t="s">
        <v>80</v>
      </c>
      <c r="F9" s="50" t="s">
        <v>485</v>
      </c>
      <c r="G9" s="50" t="s">
        <v>81</v>
      </c>
      <c r="H9" s="50" t="s">
        <v>82</v>
      </c>
      <c r="I9" s="50" t="s">
        <v>83</v>
      </c>
      <c r="J9" s="51" t="s">
        <v>84</v>
      </c>
      <c r="K9" s="103" t="s">
        <v>426</v>
      </c>
      <c r="L9" s="51" t="s">
        <v>85</v>
      </c>
      <c r="M9" s="52" t="s">
        <v>86</v>
      </c>
      <c r="N9" s="51" t="s">
        <v>87</v>
      </c>
      <c r="P9" s="74"/>
    </row>
    <row r="10" spans="1:16" ht="15.75" customHeight="1">
      <c r="A10" s="42"/>
      <c r="B10" s="20" t="str">
        <f t="shared" ref="B10:B73" si="0">IF(J10="","",VLOOKUP(J10,Category_lookup,2,FALSE))</f>
        <v/>
      </c>
      <c r="C10" s="20" t="str">
        <f t="shared" ref="C10:C73" si="1">IF(D10="","",VLOOKUP(D10,Retailer,2,FALSE)&amp;"_market")</f>
        <v/>
      </c>
      <c r="D10" s="85"/>
      <c r="E10" s="85"/>
      <c r="F10" s="86"/>
      <c r="G10" s="86"/>
      <c r="H10" s="86"/>
      <c r="I10" s="86"/>
      <c r="J10" s="87"/>
      <c r="K10" s="87"/>
      <c r="L10" s="88"/>
      <c r="M10" s="53" t="str">
        <f>IF(L10="","",IF(L10=LookUps!E$2,LookUps!G$2,LookUps!G$3))</f>
        <v/>
      </c>
      <c r="N10" s="88"/>
      <c r="O10" s="20">
        <f>'1. Fertigungsstandort'!$E$7</f>
        <v>0</v>
      </c>
      <c r="P10" s="74">
        <f>'1. Fertigungsstandort'!$E$9</f>
        <v>0</v>
      </c>
    </row>
    <row r="11" spans="1:16" ht="15.75" customHeight="1">
      <c r="A11" s="42"/>
      <c r="B11" s="20" t="str">
        <f t="shared" si="0"/>
        <v/>
      </c>
      <c r="C11" s="20" t="str">
        <f t="shared" si="1"/>
        <v/>
      </c>
      <c r="D11" s="85"/>
      <c r="E11" s="85"/>
      <c r="F11" s="86"/>
      <c r="G11" s="86"/>
      <c r="H11" s="86"/>
      <c r="I11" s="86"/>
      <c r="J11" s="87"/>
      <c r="K11" s="87"/>
      <c r="L11" s="88"/>
      <c r="M11" s="53" t="str">
        <f>IF(L11="","",IF(L11=LookUps!E$2,LookUps!G$2,LookUps!G$3))</f>
        <v/>
      </c>
      <c r="N11" s="88"/>
      <c r="O11" s="20">
        <f>'1. Fertigungsstandort'!$E$7</f>
        <v>0</v>
      </c>
      <c r="P11" s="74">
        <f>'1. Fertigungsstandort'!$E$9</f>
        <v>0</v>
      </c>
    </row>
    <row r="12" spans="1:16" ht="15.75" customHeight="1">
      <c r="A12" s="42"/>
      <c r="B12" s="20" t="str">
        <f t="shared" si="0"/>
        <v/>
      </c>
      <c r="C12" s="20" t="str">
        <f t="shared" si="1"/>
        <v/>
      </c>
      <c r="D12" s="85"/>
      <c r="E12" s="85"/>
      <c r="F12" s="86"/>
      <c r="G12" s="86"/>
      <c r="H12" s="86"/>
      <c r="I12" s="86"/>
      <c r="J12" s="87"/>
      <c r="K12" s="87"/>
      <c r="L12" s="88"/>
      <c r="M12" s="53" t="str">
        <f>IF(L12="","",IF(L12=LookUps!E$2,LookUps!G$2,LookUps!G$3))</f>
        <v/>
      </c>
      <c r="N12" s="88"/>
      <c r="O12" s="20">
        <f>'1. Fertigungsstandort'!$E$7</f>
        <v>0</v>
      </c>
      <c r="P12" s="74">
        <f>'1. Fertigungsstandort'!$E$9</f>
        <v>0</v>
      </c>
    </row>
    <row r="13" spans="1:16" ht="15.75" customHeight="1">
      <c r="A13" s="42"/>
      <c r="B13" s="20" t="str">
        <f t="shared" si="0"/>
        <v/>
      </c>
      <c r="C13" s="20" t="str">
        <f t="shared" si="1"/>
        <v/>
      </c>
      <c r="D13" s="85"/>
      <c r="E13" s="85"/>
      <c r="F13" s="86"/>
      <c r="G13" s="86"/>
      <c r="H13" s="86"/>
      <c r="I13" s="86"/>
      <c r="J13" s="87"/>
      <c r="K13" s="87"/>
      <c r="L13" s="88"/>
      <c r="M13" s="53" t="str">
        <f>IF(L13="","",IF(L13=LookUps!E$2,LookUps!G$2,LookUps!G$3))</f>
        <v/>
      </c>
      <c r="N13" s="88"/>
      <c r="O13" s="20">
        <f>'1. Fertigungsstandort'!$E$7</f>
        <v>0</v>
      </c>
      <c r="P13" s="74">
        <f>'1. Fertigungsstandort'!$E$9</f>
        <v>0</v>
      </c>
    </row>
    <row r="14" spans="1:16" ht="15.75" customHeight="1">
      <c r="A14" s="42"/>
      <c r="B14" s="20" t="str">
        <f t="shared" si="0"/>
        <v/>
      </c>
      <c r="C14" s="20" t="str">
        <f t="shared" si="1"/>
        <v/>
      </c>
      <c r="D14" s="85"/>
      <c r="E14" s="85"/>
      <c r="F14" s="86"/>
      <c r="G14" s="86"/>
      <c r="H14" s="86"/>
      <c r="I14" s="86"/>
      <c r="J14" s="87"/>
      <c r="K14" s="87"/>
      <c r="L14" s="88"/>
      <c r="M14" s="53" t="str">
        <f>IF(L14="","",IF(L14=LookUps!E$2,LookUps!G$2,LookUps!G$3))</f>
        <v/>
      </c>
      <c r="N14" s="88"/>
      <c r="O14" s="20">
        <f>'1. Fertigungsstandort'!$E$7</f>
        <v>0</v>
      </c>
      <c r="P14" s="74">
        <f>'1. Fertigungsstandort'!$E$9</f>
        <v>0</v>
      </c>
    </row>
    <row r="15" spans="1:16" ht="15.75" customHeight="1">
      <c r="A15" s="42"/>
      <c r="B15" s="20" t="str">
        <f t="shared" si="0"/>
        <v/>
      </c>
      <c r="C15" s="20" t="str">
        <f t="shared" si="1"/>
        <v/>
      </c>
      <c r="D15" s="85"/>
      <c r="E15" s="85"/>
      <c r="F15" s="86"/>
      <c r="G15" s="86"/>
      <c r="H15" s="86"/>
      <c r="I15" s="86"/>
      <c r="J15" s="87"/>
      <c r="K15" s="87"/>
      <c r="L15" s="88"/>
      <c r="M15" s="53" t="str">
        <f>IF(L15="","",IF(L15=LookUps!E$2,LookUps!G$2,LookUps!G$3))</f>
        <v/>
      </c>
      <c r="N15" s="88"/>
      <c r="O15" s="20">
        <f>'1. Fertigungsstandort'!$E$7</f>
        <v>0</v>
      </c>
      <c r="P15" s="74">
        <f>'1. Fertigungsstandort'!$E$9</f>
        <v>0</v>
      </c>
    </row>
    <row r="16" spans="1:16" ht="15.75" customHeight="1">
      <c r="A16" s="42"/>
      <c r="B16" s="20" t="str">
        <f t="shared" si="0"/>
        <v/>
      </c>
      <c r="C16" s="20" t="str">
        <f t="shared" si="1"/>
        <v/>
      </c>
      <c r="D16" s="85"/>
      <c r="E16" s="85"/>
      <c r="F16" s="86"/>
      <c r="G16" s="86"/>
      <c r="H16" s="86"/>
      <c r="I16" s="86"/>
      <c r="J16" s="87"/>
      <c r="K16" s="87"/>
      <c r="L16" s="88"/>
      <c r="M16" s="53" t="str">
        <f>IF(L16="","",IF(L16=LookUps!E$2,LookUps!G$2,LookUps!G$3))</f>
        <v/>
      </c>
      <c r="N16" s="88"/>
      <c r="O16" s="20">
        <f>'1. Fertigungsstandort'!$E$7</f>
        <v>0</v>
      </c>
      <c r="P16" s="74">
        <f>'1. Fertigungsstandort'!$E$9</f>
        <v>0</v>
      </c>
    </row>
    <row r="17" spans="1:16" ht="15.75" customHeight="1">
      <c r="A17" s="42"/>
      <c r="B17" s="20" t="str">
        <f t="shared" si="0"/>
        <v/>
      </c>
      <c r="C17" s="20" t="str">
        <f t="shared" si="1"/>
        <v/>
      </c>
      <c r="D17" s="85"/>
      <c r="E17" s="85"/>
      <c r="F17" s="86"/>
      <c r="G17" s="86"/>
      <c r="H17" s="86"/>
      <c r="I17" s="86"/>
      <c r="J17" s="87"/>
      <c r="K17" s="87"/>
      <c r="L17" s="88"/>
      <c r="M17" s="53" t="str">
        <f>IF(L17="","",IF(L17=LookUps!E$2,LookUps!G$2,LookUps!G$3))</f>
        <v/>
      </c>
      <c r="N17" s="88"/>
      <c r="O17" s="20">
        <f>'1. Fertigungsstandort'!$E$7</f>
        <v>0</v>
      </c>
      <c r="P17" s="74">
        <f>'1. Fertigungsstandort'!$E$9</f>
        <v>0</v>
      </c>
    </row>
    <row r="18" spans="1:16" ht="15.75" customHeight="1">
      <c r="A18" s="42"/>
      <c r="B18" s="20" t="str">
        <f t="shared" si="0"/>
        <v/>
      </c>
      <c r="C18" s="20" t="str">
        <f t="shared" si="1"/>
        <v/>
      </c>
      <c r="D18" s="85"/>
      <c r="E18" s="85"/>
      <c r="F18" s="86"/>
      <c r="G18" s="86"/>
      <c r="H18" s="86"/>
      <c r="I18" s="86"/>
      <c r="J18" s="87"/>
      <c r="K18" s="87"/>
      <c r="L18" s="88"/>
      <c r="M18" s="53" t="str">
        <f>IF(L18="","",IF(L18=LookUps!E$2,LookUps!G$2,LookUps!G$3))</f>
        <v/>
      </c>
      <c r="N18" s="88"/>
      <c r="O18" s="20">
        <f>'1. Fertigungsstandort'!$E$7</f>
        <v>0</v>
      </c>
      <c r="P18" s="74">
        <f>'1. Fertigungsstandort'!$E$9</f>
        <v>0</v>
      </c>
    </row>
    <row r="19" spans="1:16" ht="15.75" customHeight="1">
      <c r="A19" s="42"/>
      <c r="B19" s="20" t="str">
        <f t="shared" si="0"/>
        <v/>
      </c>
      <c r="C19" s="20" t="str">
        <f t="shared" si="1"/>
        <v/>
      </c>
      <c r="D19" s="85"/>
      <c r="E19" s="85"/>
      <c r="F19" s="86"/>
      <c r="G19" s="86"/>
      <c r="H19" s="86"/>
      <c r="I19" s="86"/>
      <c r="J19" s="87"/>
      <c r="K19" s="87"/>
      <c r="L19" s="88"/>
      <c r="M19" s="53" t="str">
        <f>IF(L19="","",IF(L19=LookUps!E$2,LookUps!G$2,LookUps!G$3))</f>
        <v/>
      </c>
      <c r="N19" s="88"/>
      <c r="O19" s="20">
        <f>'1. Fertigungsstandort'!$E$7</f>
        <v>0</v>
      </c>
      <c r="P19" s="74">
        <f>'1. Fertigungsstandort'!$E$9</f>
        <v>0</v>
      </c>
    </row>
    <row r="20" spans="1:16" ht="15.75" customHeight="1">
      <c r="A20" s="42"/>
      <c r="B20" s="20" t="str">
        <f t="shared" si="0"/>
        <v/>
      </c>
      <c r="C20" s="20" t="str">
        <f t="shared" si="1"/>
        <v/>
      </c>
      <c r="D20" s="85"/>
      <c r="E20" s="85"/>
      <c r="F20" s="86"/>
      <c r="G20" s="86"/>
      <c r="H20" s="86"/>
      <c r="I20" s="86"/>
      <c r="J20" s="87"/>
      <c r="K20" s="87"/>
      <c r="L20" s="88"/>
      <c r="M20" s="53" t="str">
        <f>IF(L20="","",IF(L20=LookUps!E$2,LookUps!G$2,LookUps!G$3))</f>
        <v/>
      </c>
      <c r="N20" s="88"/>
      <c r="O20" s="20">
        <f>'1. Fertigungsstandort'!$E$7</f>
        <v>0</v>
      </c>
      <c r="P20" s="74">
        <f>'1. Fertigungsstandort'!$E$9</f>
        <v>0</v>
      </c>
    </row>
    <row r="21" spans="1:16" ht="15.75" customHeight="1">
      <c r="A21" s="42"/>
      <c r="B21" s="20" t="str">
        <f t="shared" si="0"/>
        <v/>
      </c>
      <c r="C21" s="20" t="str">
        <f t="shared" si="1"/>
        <v/>
      </c>
      <c r="D21" s="85"/>
      <c r="E21" s="85"/>
      <c r="F21" s="86"/>
      <c r="G21" s="86"/>
      <c r="H21" s="86"/>
      <c r="I21" s="86"/>
      <c r="J21" s="87"/>
      <c r="K21" s="87"/>
      <c r="L21" s="88"/>
      <c r="M21" s="53" t="str">
        <f>IF(L21="","",IF(L21=LookUps!E$2,LookUps!G$2,LookUps!G$3))</f>
        <v/>
      </c>
      <c r="N21" s="88"/>
      <c r="O21" s="20">
        <f>'1. Fertigungsstandort'!$E$7</f>
        <v>0</v>
      </c>
      <c r="P21" s="74">
        <f>'1. Fertigungsstandort'!$E$9</f>
        <v>0</v>
      </c>
    </row>
    <row r="22" spans="1:16" ht="15.75" customHeight="1">
      <c r="A22" s="42"/>
      <c r="B22" s="20" t="str">
        <f t="shared" si="0"/>
        <v/>
      </c>
      <c r="C22" s="20" t="str">
        <f t="shared" si="1"/>
        <v/>
      </c>
      <c r="D22" s="85"/>
      <c r="E22" s="85"/>
      <c r="F22" s="86"/>
      <c r="G22" s="86"/>
      <c r="H22" s="86"/>
      <c r="I22" s="86"/>
      <c r="J22" s="87"/>
      <c r="K22" s="87"/>
      <c r="L22" s="88"/>
      <c r="M22" s="53" t="str">
        <f>IF(L22="","",IF(L22=LookUps!E$2,LookUps!G$2,LookUps!G$3))</f>
        <v/>
      </c>
      <c r="N22" s="88"/>
      <c r="O22" s="20">
        <f>'1. Fertigungsstandort'!$E$7</f>
        <v>0</v>
      </c>
      <c r="P22" s="74">
        <f>'1. Fertigungsstandort'!$E$9</f>
        <v>0</v>
      </c>
    </row>
    <row r="23" spans="1:16" ht="15.75" customHeight="1">
      <c r="A23" s="42"/>
      <c r="B23" s="20" t="str">
        <f t="shared" si="0"/>
        <v/>
      </c>
      <c r="C23" s="20" t="str">
        <f t="shared" si="1"/>
        <v/>
      </c>
      <c r="D23" s="85"/>
      <c r="E23" s="85"/>
      <c r="F23" s="86"/>
      <c r="G23" s="86"/>
      <c r="H23" s="86"/>
      <c r="I23" s="86"/>
      <c r="J23" s="87"/>
      <c r="K23" s="87"/>
      <c r="L23" s="88"/>
      <c r="M23" s="53" t="str">
        <f>IF(L23="","",IF(L23=LookUps!E$2,LookUps!G$2,LookUps!G$3))</f>
        <v/>
      </c>
      <c r="N23" s="88"/>
      <c r="O23" s="20">
        <f>'1. Fertigungsstandort'!$E$7</f>
        <v>0</v>
      </c>
      <c r="P23" s="74">
        <f>'1. Fertigungsstandort'!$E$9</f>
        <v>0</v>
      </c>
    </row>
    <row r="24" spans="1:16" ht="15.75" customHeight="1">
      <c r="A24" s="42"/>
      <c r="B24" s="20" t="str">
        <f t="shared" si="0"/>
        <v/>
      </c>
      <c r="C24" s="20" t="str">
        <f t="shared" si="1"/>
        <v/>
      </c>
      <c r="D24" s="85"/>
      <c r="E24" s="85"/>
      <c r="F24" s="86"/>
      <c r="G24" s="86"/>
      <c r="H24" s="86"/>
      <c r="I24" s="86"/>
      <c r="J24" s="87"/>
      <c r="K24" s="87"/>
      <c r="L24" s="88"/>
      <c r="M24" s="53" t="str">
        <f>IF(L24="","",IF(L24=LookUps!E$2,LookUps!G$2,LookUps!G$3))</f>
        <v/>
      </c>
      <c r="N24" s="88"/>
      <c r="O24" s="20">
        <f>'1. Fertigungsstandort'!$E$7</f>
        <v>0</v>
      </c>
      <c r="P24" s="74">
        <f>'1. Fertigungsstandort'!$E$9</f>
        <v>0</v>
      </c>
    </row>
    <row r="25" spans="1:16" ht="15.75" customHeight="1">
      <c r="A25" s="42"/>
      <c r="B25" s="20" t="str">
        <f t="shared" si="0"/>
        <v/>
      </c>
      <c r="C25" s="20" t="str">
        <f t="shared" si="1"/>
        <v/>
      </c>
      <c r="D25" s="85"/>
      <c r="E25" s="85"/>
      <c r="F25" s="86"/>
      <c r="G25" s="86"/>
      <c r="H25" s="86"/>
      <c r="I25" s="86"/>
      <c r="J25" s="87"/>
      <c r="K25" s="87"/>
      <c r="L25" s="88"/>
      <c r="M25" s="53" t="str">
        <f>IF(L25="","",IF(L25=LookUps!E$2,LookUps!G$2,LookUps!G$3))</f>
        <v/>
      </c>
      <c r="N25" s="88"/>
      <c r="O25" s="20">
        <f>'1. Fertigungsstandort'!$E$7</f>
        <v>0</v>
      </c>
      <c r="P25" s="74">
        <f>'1. Fertigungsstandort'!$E$9</f>
        <v>0</v>
      </c>
    </row>
    <row r="26" spans="1:16" ht="15.75" customHeight="1">
      <c r="A26" s="42"/>
      <c r="B26" s="20" t="str">
        <f t="shared" si="0"/>
        <v/>
      </c>
      <c r="C26" s="20" t="str">
        <f t="shared" si="1"/>
        <v/>
      </c>
      <c r="D26" s="85"/>
      <c r="E26" s="85"/>
      <c r="F26" s="86"/>
      <c r="G26" s="86"/>
      <c r="H26" s="86"/>
      <c r="I26" s="86"/>
      <c r="J26" s="87"/>
      <c r="K26" s="87"/>
      <c r="L26" s="88"/>
      <c r="M26" s="53" t="str">
        <f>IF(L26="","",IF(L26=LookUps!E$2,LookUps!G$2,LookUps!G$3))</f>
        <v/>
      </c>
      <c r="N26" s="88"/>
      <c r="O26" s="20">
        <f>'1. Fertigungsstandort'!$E$7</f>
        <v>0</v>
      </c>
      <c r="P26" s="74">
        <f>'1. Fertigungsstandort'!$E$9</f>
        <v>0</v>
      </c>
    </row>
    <row r="27" spans="1:16" ht="15.75" customHeight="1">
      <c r="A27" s="42"/>
      <c r="B27" s="20" t="str">
        <f t="shared" si="0"/>
        <v/>
      </c>
      <c r="C27" s="20" t="str">
        <f t="shared" si="1"/>
        <v/>
      </c>
      <c r="D27" s="85"/>
      <c r="E27" s="85"/>
      <c r="F27" s="86"/>
      <c r="G27" s="86"/>
      <c r="H27" s="86"/>
      <c r="I27" s="86"/>
      <c r="J27" s="87"/>
      <c r="K27" s="87"/>
      <c r="L27" s="88"/>
      <c r="M27" s="53" t="str">
        <f>IF(L27="","",IF(L27=LookUps!E$2,LookUps!G$2,LookUps!G$3))</f>
        <v/>
      </c>
      <c r="N27" s="88"/>
      <c r="O27" s="20">
        <f>'1. Fertigungsstandort'!$E$7</f>
        <v>0</v>
      </c>
      <c r="P27" s="74">
        <f>'1. Fertigungsstandort'!$E$9</f>
        <v>0</v>
      </c>
    </row>
    <row r="28" spans="1:16" ht="15.75" customHeight="1">
      <c r="A28" s="42"/>
      <c r="B28" s="20" t="str">
        <f t="shared" si="0"/>
        <v/>
      </c>
      <c r="C28" s="20" t="str">
        <f t="shared" si="1"/>
        <v/>
      </c>
      <c r="D28" s="85"/>
      <c r="E28" s="85"/>
      <c r="F28" s="86"/>
      <c r="G28" s="86"/>
      <c r="H28" s="86"/>
      <c r="I28" s="86"/>
      <c r="J28" s="87"/>
      <c r="K28" s="87"/>
      <c r="L28" s="88"/>
      <c r="M28" s="53" t="str">
        <f>IF(L28="","",IF(L28=LookUps!E$2,LookUps!G$2,LookUps!G$3))</f>
        <v/>
      </c>
      <c r="N28" s="88"/>
      <c r="O28" s="20">
        <f>'1. Fertigungsstandort'!$E$7</f>
        <v>0</v>
      </c>
      <c r="P28" s="74">
        <f>'1. Fertigungsstandort'!$E$9</f>
        <v>0</v>
      </c>
    </row>
    <row r="29" spans="1:16" ht="15.75" customHeight="1">
      <c r="A29" s="42"/>
      <c r="B29" s="20" t="str">
        <f t="shared" si="0"/>
        <v/>
      </c>
      <c r="C29" s="20" t="str">
        <f t="shared" si="1"/>
        <v/>
      </c>
      <c r="D29" s="85"/>
      <c r="E29" s="85"/>
      <c r="F29" s="86"/>
      <c r="G29" s="86"/>
      <c r="H29" s="86"/>
      <c r="I29" s="86"/>
      <c r="J29" s="87"/>
      <c r="K29" s="87"/>
      <c r="L29" s="88"/>
      <c r="M29" s="53" t="str">
        <f>IF(L29="","",IF(L29=LookUps!E$2,LookUps!G$2,LookUps!G$3))</f>
        <v/>
      </c>
      <c r="N29" s="88"/>
      <c r="O29" s="20">
        <f>'1. Fertigungsstandort'!$E$7</f>
        <v>0</v>
      </c>
      <c r="P29" s="74">
        <f>'1. Fertigungsstandort'!$E$9</f>
        <v>0</v>
      </c>
    </row>
    <row r="30" spans="1:16" ht="15.75" customHeight="1">
      <c r="A30" s="42"/>
      <c r="B30" s="20" t="str">
        <f t="shared" si="0"/>
        <v/>
      </c>
      <c r="C30" s="20" t="str">
        <f t="shared" si="1"/>
        <v/>
      </c>
      <c r="D30" s="85"/>
      <c r="E30" s="85"/>
      <c r="F30" s="86"/>
      <c r="G30" s="86"/>
      <c r="H30" s="86"/>
      <c r="I30" s="86"/>
      <c r="J30" s="87"/>
      <c r="K30" s="87"/>
      <c r="L30" s="88"/>
      <c r="M30" s="53" t="str">
        <f>IF(L30="","",IF(L30=LookUps!E$2,LookUps!G$2,LookUps!G$3))</f>
        <v/>
      </c>
      <c r="N30" s="88"/>
      <c r="O30" s="20">
        <f>'1. Fertigungsstandort'!$E$7</f>
        <v>0</v>
      </c>
      <c r="P30" s="74">
        <f>'1. Fertigungsstandort'!$E$9</f>
        <v>0</v>
      </c>
    </row>
    <row r="31" spans="1:16" ht="15.75" customHeight="1">
      <c r="A31" s="42"/>
      <c r="B31" s="20" t="str">
        <f t="shared" si="0"/>
        <v/>
      </c>
      <c r="C31" s="20" t="str">
        <f t="shared" si="1"/>
        <v/>
      </c>
      <c r="D31" s="85"/>
      <c r="E31" s="85"/>
      <c r="F31" s="86"/>
      <c r="G31" s="86"/>
      <c r="H31" s="86"/>
      <c r="I31" s="86"/>
      <c r="J31" s="87"/>
      <c r="K31" s="87"/>
      <c r="L31" s="88"/>
      <c r="M31" s="53" t="str">
        <f>IF(L31="","",IF(L31=LookUps!E$2,LookUps!G$2,LookUps!G$3))</f>
        <v/>
      </c>
      <c r="N31" s="88"/>
      <c r="O31" s="20">
        <f>'1. Fertigungsstandort'!$E$7</f>
        <v>0</v>
      </c>
      <c r="P31" s="74">
        <f>'1. Fertigungsstandort'!$E$9</f>
        <v>0</v>
      </c>
    </row>
    <row r="32" spans="1:16" ht="15.75" customHeight="1">
      <c r="A32" s="42"/>
      <c r="B32" s="20" t="str">
        <f t="shared" si="0"/>
        <v/>
      </c>
      <c r="C32" s="20" t="str">
        <f t="shared" si="1"/>
        <v/>
      </c>
      <c r="D32" s="85"/>
      <c r="E32" s="85"/>
      <c r="F32" s="86"/>
      <c r="G32" s="86"/>
      <c r="H32" s="86"/>
      <c r="I32" s="86"/>
      <c r="J32" s="87"/>
      <c r="K32" s="87"/>
      <c r="L32" s="88"/>
      <c r="M32" s="53" t="str">
        <f>IF(L32="","",IF(L32=LookUps!E$2,LookUps!G$2,LookUps!G$3))</f>
        <v/>
      </c>
      <c r="N32" s="88"/>
      <c r="O32" s="20">
        <f>'1. Fertigungsstandort'!$E$7</f>
        <v>0</v>
      </c>
      <c r="P32" s="74">
        <f>'1. Fertigungsstandort'!$E$9</f>
        <v>0</v>
      </c>
    </row>
    <row r="33" spans="1:16" ht="15.75" customHeight="1">
      <c r="A33" s="42"/>
      <c r="B33" s="20" t="str">
        <f t="shared" si="0"/>
        <v/>
      </c>
      <c r="C33" s="20" t="str">
        <f t="shared" si="1"/>
        <v/>
      </c>
      <c r="D33" s="85"/>
      <c r="E33" s="85"/>
      <c r="F33" s="86"/>
      <c r="G33" s="86"/>
      <c r="H33" s="86"/>
      <c r="I33" s="86"/>
      <c r="J33" s="87"/>
      <c r="K33" s="87"/>
      <c r="L33" s="88"/>
      <c r="M33" s="53" t="str">
        <f>IF(L33="","",IF(L33=LookUps!E$2,LookUps!G$2,LookUps!G$3))</f>
        <v/>
      </c>
      <c r="N33" s="88"/>
      <c r="O33" s="20">
        <f>'1. Fertigungsstandort'!$E$7</f>
        <v>0</v>
      </c>
      <c r="P33" s="74">
        <f>'1. Fertigungsstandort'!$E$9</f>
        <v>0</v>
      </c>
    </row>
    <row r="34" spans="1:16" ht="15.75" customHeight="1">
      <c r="A34" s="42"/>
      <c r="B34" s="20" t="str">
        <f t="shared" si="0"/>
        <v/>
      </c>
      <c r="C34" s="20" t="str">
        <f t="shared" si="1"/>
        <v/>
      </c>
      <c r="D34" s="85"/>
      <c r="E34" s="85"/>
      <c r="F34" s="86"/>
      <c r="G34" s="86"/>
      <c r="H34" s="86"/>
      <c r="I34" s="86"/>
      <c r="J34" s="87"/>
      <c r="K34" s="87"/>
      <c r="L34" s="88"/>
      <c r="M34" s="53" t="str">
        <f>IF(L34="","",IF(L34=LookUps!E$2,LookUps!G$2,LookUps!G$3))</f>
        <v/>
      </c>
      <c r="N34" s="88"/>
      <c r="O34" s="20">
        <f>'1. Fertigungsstandort'!$E$7</f>
        <v>0</v>
      </c>
      <c r="P34" s="74">
        <f>'1. Fertigungsstandort'!$E$9</f>
        <v>0</v>
      </c>
    </row>
    <row r="35" spans="1:16" ht="15.75" customHeight="1">
      <c r="A35" s="42"/>
      <c r="B35" s="20" t="str">
        <f t="shared" si="0"/>
        <v/>
      </c>
      <c r="C35" s="20" t="str">
        <f t="shared" si="1"/>
        <v/>
      </c>
      <c r="D35" s="85"/>
      <c r="E35" s="85"/>
      <c r="F35" s="86"/>
      <c r="G35" s="86"/>
      <c r="H35" s="86"/>
      <c r="I35" s="86"/>
      <c r="J35" s="87"/>
      <c r="K35" s="87"/>
      <c r="L35" s="88"/>
      <c r="M35" s="53" t="str">
        <f>IF(L35="","",IF(L35=LookUps!E$2,LookUps!G$2,LookUps!G$3))</f>
        <v/>
      </c>
      <c r="N35" s="88"/>
      <c r="O35" s="20">
        <f>'1. Fertigungsstandort'!$E$7</f>
        <v>0</v>
      </c>
      <c r="P35" s="74">
        <f>'1. Fertigungsstandort'!$E$9</f>
        <v>0</v>
      </c>
    </row>
    <row r="36" spans="1:16" ht="15.75" customHeight="1">
      <c r="A36" s="42"/>
      <c r="B36" s="20" t="str">
        <f t="shared" si="0"/>
        <v/>
      </c>
      <c r="C36" s="20" t="str">
        <f t="shared" si="1"/>
        <v/>
      </c>
      <c r="D36" s="85"/>
      <c r="E36" s="85"/>
      <c r="F36" s="86"/>
      <c r="G36" s="86"/>
      <c r="H36" s="86"/>
      <c r="I36" s="86"/>
      <c r="J36" s="87"/>
      <c r="K36" s="87"/>
      <c r="L36" s="88"/>
      <c r="M36" s="53" t="str">
        <f>IF(L36="","",IF(L36=LookUps!E$2,LookUps!G$2,LookUps!G$3))</f>
        <v/>
      </c>
      <c r="N36" s="88"/>
      <c r="O36" s="20">
        <f>'1. Fertigungsstandort'!$E$7</f>
        <v>0</v>
      </c>
      <c r="P36" s="74">
        <f>'1. Fertigungsstandort'!$E$9</f>
        <v>0</v>
      </c>
    </row>
    <row r="37" spans="1:16" ht="15.75" customHeight="1">
      <c r="A37" s="42"/>
      <c r="B37" s="20" t="str">
        <f t="shared" si="0"/>
        <v/>
      </c>
      <c r="C37" s="20" t="str">
        <f t="shared" si="1"/>
        <v/>
      </c>
      <c r="D37" s="85"/>
      <c r="E37" s="85"/>
      <c r="F37" s="86"/>
      <c r="G37" s="86"/>
      <c r="H37" s="86"/>
      <c r="I37" s="86"/>
      <c r="J37" s="87"/>
      <c r="K37" s="87"/>
      <c r="L37" s="88"/>
      <c r="M37" s="53" t="str">
        <f>IF(L37="","",IF(L37=LookUps!E$2,LookUps!G$2,LookUps!G$3))</f>
        <v/>
      </c>
      <c r="N37" s="88"/>
      <c r="O37" s="20">
        <f>'1. Fertigungsstandort'!$E$7</f>
        <v>0</v>
      </c>
      <c r="P37" s="74">
        <f>'1. Fertigungsstandort'!$E$9</f>
        <v>0</v>
      </c>
    </row>
    <row r="38" spans="1:16" ht="15.75" customHeight="1">
      <c r="A38" s="42"/>
      <c r="B38" s="20" t="str">
        <f t="shared" si="0"/>
        <v/>
      </c>
      <c r="C38" s="20" t="str">
        <f t="shared" si="1"/>
        <v/>
      </c>
      <c r="D38" s="85"/>
      <c r="E38" s="85"/>
      <c r="F38" s="86"/>
      <c r="G38" s="86"/>
      <c r="H38" s="86"/>
      <c r="I38" s="86"/>
      <c r="J38" s="87"/>
      <c r="K38" s="87"/>
      <c r="L38" s="88"/>
      <c r="M38" s="53" t="str">
        <f>IF(L38="","",IF(L38=LookUps!E$2,LookUps!G$2,LookUps!G$3))</f>
        <v/>
      </c>
      <c r="N38" s="88"/>
      <c r="O38" s="20">
        <f>'1. Fertigungsstandort'!$E$7</f>
        <v>0</v>
      </c>
      <c r="P38" s="74">
        <f>'1. Fertigungsstandort'!$E$9</f>
        <v>0</v>
      </c>
    </row>
    <row r="39" spans="1:16" ht="15.75" customHeight="1">
      <c r="A39" s="42"/>
      <c r="B39" s="20" t="str">
        <f t="shared" si="0"/>
        <v/>
      </c>
      <c r="C39" s="20" t="str">
        <f t="shared" si="1"/>
        <v/>
      </c>
      <c r="D39" s="85"/>
      <c r="E39" s="85"/>
      <c r="F39" s="86"/>
      <c r="G39" s="86"/>
      <c r="H39" s="86"/>
      <c r="I39" s="86"/>
      <c r="J39" s="87"/>
      <c r="K39" s="87"/>
      <c r="L39" s="88"/>
      <c r="M39" s="53" t="str">
        <f>IF(L39="","",IF(L39=LookUps!E$2,LookUps!G$2,LookUps!G$3))</f>
        <v/>
      </c>
      <c r="N39" s="88"/>
      <c r="O39" s="20">
        <f>'1. Fertigungsstandort'!$E$7</f>
        <v>0</v>
      </c>
      <c r="P39" s="74">
        <f>'1. Fertigungsstandort'!$E$9</f>
        <v>0</v>
      </c>
    </row>
    <row r="40" spans="1:16" ht="15.75" customHeight="1">
      <c r="A40" s="42"/>
      <c r="B40" s="20" t="str">
        <f t="shared" si="0"/>
        <v/>
      </c>
      <c r="C40" s="20" t="str">
        <f t="shared" si="1"/>
        <v/>
      </c>
      <c r="D40" s="85"/>
      <c r="E40" s="85"/>
      <c r="F40" s="86"/>
      <c r="G40" s="86"/>
      <c r="H40" s="86"/>
      <c r="I40" s="86"/>
      <c r="J40" s="87"/>
      <c r="K40" s="87"/>
      <c r="L40" s="88"/>
      <c r="M40" s="53" t="str">
        <f>IF(L40="","",IF(L40=LookUps!E$2,LookUps!G$2,LookUps!G$3))</f>
        <v/>
      </c>
      <c r="N40" s="88"/>
      <c r="O40" s="20">
        <f>'1. Fertigungsstandort'!$E$7</f>
        <v>0</v>
      </c>
      <c r="P40" s="74">
        <f>'1. Fertigungsstandort'!$E$9</f>
        <v>0</v>
      </c>
    </row>
    <row r="41" spans="1:16" ht="15.75" customHeight="1">
      <c r="A41" s="42"/>
      <c r="B41" s="20" t="str">
        <f t="shared" si="0"/>
        <v/>
      </c>
      <c r="C41" s="20" t="str">
        <f t="shared" si="1"/>
        <v/>
      </c>
      <c r="D41" s="85"/>
      <c r="E41" s="85"/>
      <c r="F41" s="86"/>
      <c r="G41" s="86"/>
      <c r="H41" s="86"/>
      <c r="I41" s="86"/>
      <c r="J41" s="87"/>
      <c r="K41" s="87"/>
      <c r="L41" s="88"/>
      <c r="M41" s="53" t="str">
        <f>IF(L41="","",IF(L41=LookUps!E$2,LookUps!G$2,LookUps!G$3))</f>
        <v/>
      </c>
      <c r="N41" s="88"/>
      <c r="O41" s="20">
        <f>'1. Fertigungsstandort'!$E$7</f>
        <v>0</v>
      </c>
      <c r="P41" s="74">
        <f>'1. Fertigungsstandort'!$E$9</f>
        <v>0</v>
      </c>
    </row>
    <row r="42" spans="1:16" ht="15.75" customHeight="1">
      <c r="A42" s="42"/>
      <c r="B42" s="20" t="str">
        <f t="shared" si="0"/>
        <v/>
      </c>
      <c r="C42" s="20" t="str">
        <f t="shared" si="1"/>
        <v/>
      </c>
      <c r="D42" s="85"/>
      <c r="E42" s="85"/>
      <c r="F42" s="86"/>
      <c r="G42" s="86"/>
      <c r="H42" s="86"/>
      <c r="I42" s="86"/>
      <c r="J42" s="87"/>
      <c r="K42" s="87"/>
      <c r="L42" s="88"/>
      <c r="M42" s="53" t="str">
        <f>IF(L42="","",IF(L42=LookUps!E$2,LookUps!G$2,LookUps!G$3))</f>
        <v/>
      </c>
      <c r="N42" s="88"/>
      <c r="O42" s="20">
        <f>'1. Fertigungsstandort'!$E$7</f>
        <v>0</v>
      </c>
      <c r="P42" s="74">
        <f>'1. Fertigungsstandort'!$E$9</f>
        <v>0</v>
      </c>
    </row>
    <row r="43" spans="1:16" ht="15.75" customHeight="1">
      <c r="A43" s="42"/>
      <c r="B43" s="20" t="str">
        <f t="shared" si="0"/>
        <v/>
      </c>
      <c r="C43" s="20" t="str">
        <f t="shared" si="1"/>
        <v/>
      </c>
      <c r="D43" s="85"/>
      <c r="E43" s="85"/>
      <c r="F43" s="86"/>
      <c r="G43" s="86"/>
      <c r="H43" s="86"/>
      <c r="I43" s="86"/>
      <c r="J43" s="87"/>
      <c r="K43" s="87"/>
      <c r="L43" s="88"/>
      <c r="M43" s="53" t="str">
        <f>IF(L43="","",IF(L43=LookUps!E$2,LookUps!G$2,LookUps!G$3))</f>
        <v/>
      </c>
      <c r="N43" s="88"/>
      <c r="O43" s="20">
        <f>'1. Fertigungsstandort'!$E$7</f>
        <v>0</v>
      </c>
      <c r="P43" s="74">
        <f>'1. Fertigungsstandort'!$E$9</f>
        <v>0</v>
      </c>
    </row>
    <row r="44" spans="1:16" ht="15.75" customHeight="1">
      <c r="A44" s="42"/>
      <c r="B44" s="20" t="str">
        <f t="shared" si="0"/>
        <v/>
      </c>
      <c r="C44" s="20" t="str">
        <f t="shared" si="1"/>
        <v/>
      </c>
      <c r="D44" s="85"/>
      <c r="E44" s="85"/>
      <c r="F44" s="86"/>
      <c r="G44" s="86"/>
      <c r="H44" s="86"/>
      <c r="I44" s="86"/>
      <c r="J44" s="87"/>
      <c r="K44" s="87"/>
      <c r="L44" s="88"/>
      <c r="M44" s="53" t="str">
        <f>IF(L44="","",IF(L44=LookUps!E$2,LookUps!G$2,LookUps!G$3))</f>
        <v/>
      </c>
      <c r="N44" s="88"/>
      <c r="O44" s="20">
        <f>'1. Fertigungsstandort'!$E$7</f>
        <v>0</v>
      </c>
      <c r="P44" s="74">
        <f>'1. Fertigungsstandort'!$E$9</f>
        <v>0</v>
      </c>
    </row>
    <row r="45" spans="1:16" ht="15.75" customHeight="1">
      <c r="A45" s="42"/>
      <c r="B45" s="20" t="str">
        <f t="shared" si="0"/>
        <v/>
      </c>
      <c r="C45" s="20" t="str">
        <f t="shared" si="1"/>
        <v/>
      </c>
      <c r="D45" s="85"/>
      <c r="E45" s="85"/>
      <c r="F45" s="86"/>
      <c r="G45" s="86"/>
      <c r="H45" s="86"/>
      <c r="I45" s="86"/>
      <c r="J45" s="87"/>
      <c r="K45" s="87"/>
      <c r="L45" s="88"/>
      <c r="M45" s="53" t="str">
        <f>IF(L45="","",IF(L45=LookUps!E$2,LookUps!G$2,LookUps!G$3))</f>
        <v/>
      </c>
      <c r="N45" s="88"/>
      <c r="O45" s="20">
        <f>'1. Fertigungsstandort'!$E$7</f>
        <v>0</v>
      </c>
      <c r="P45" s="74">
        <f>'1. Fertigungsstandort'!$E$9</f>
        <v>0</v>
      </c>
    </row>
    <row r="46" spans="1:16" ht="15.75" customHeight="1">
      <c r="A46" s="42"/>
      <c r="B46" s="20" t="str">
        <f t="shared" si="0"/>
        <v/>
      </c>
      <c r="C46" s="20" t="str">
        <f t="shared" si="1"/>
        <v/>
      </c>
      <c r="D46" s="85"/>
      <c r="E46" s="85"/>
      <c r="F46" s="86"/>
      <c r="G46" s="86"/>
      <c r="H46" s="86"/>
      <c r="I46" s="86"/>
      <c r="J46" s="87"/>
      <c r="K46" s="87"/>
      <c r="L46" s="88"/>
      <c r="M46" s="53" t="str">
        <f>IF(L46="","",IF(L46=LookUps!E$2,LookUps!G$2,LookUps!G$3))</f>
        <v/>
      </c>
      <c r="N46" s="88"/>
      <c r="O46" s="20">
        <f>'1. Fertigungsstandort'!$E$7</f>
        <v>0</v>
      </c>
      <c r="P46" s="74">
        <f>'1. Fertigungsstandort'!$E$9</f>
        <v>0</v>
      </c>
    </row>
    <row r="47" spans="1:16" ht="15.75" customHeight="1">
      <c r="A47" s="42"/>
      <c r="B47" s="20" t="str">
        <f t="shared" si="0"/>
        <v/>
      </c>
      <c r="C47" s="20" t="str">
        <f t="shared" si="1"/>
        <v/>
      </c>
      <c r="D47" s="85"/>
      <c r="E47" s="85"/>
      <c r="F47" s="86"/>
      <c r="G47" s="86"/>
      <c r="H47" s="86"/>
      <c r="I47" s="86"/>
      <c r="J47" s="87"/>
      <c r="K47" s="87"/>
      <c r="L47" s="88"/>
      <c r="M47" s="53" t="str">
        <f>IF(L47="","",IF(L47=LookUps!E$2,LookUps!G$2,LookUps!G$3))</f>
        <v/>
      </c>
      <c r="N47" s="88"/>
      <c r="O47" s="20">
        <f>'1. Fertigungsstandort'!$E$7</f>
        <v>0</v>
      </c>
      <c r="P47" s="74">
        <f>'1. Fertigungsstandort'!$E$9</f>
        <v>0</v>
      </c>
    </row>
    <row r="48" spans="1:16" ht="15.75" customHeight="1">
      <c r="A48" s="42"/>
      <c r="B48" s="20" t="str">
        <f t="shared" si="0"/>
        <v/>
      </c>
      <c r="C48" s="20" t="str">
        <f t="shared" si="1"/>
        <v/>
      </c>
      <c r="D48" s="85"/>
      <c r="E48" s="85"/>
      <c r="F48" s="86"/>
      <c r="G48" s="86"/>
      <c r="H48" s="86"/>
      <c r="I48" s="86"/>
      <c r="J48" s="87"/>
      <c r="K48" s="87"/>
      <c r="L48" s="88"/>
      <c r="M48" s="53" t="str">
        <f>IF(L48="","",IF(L48=LookUps!E$2,LookUps!G$2,LookUps!G$3))</f>
        <v/>
      </c>
      <c r="N48" s="88"/>
      <c r="O48" s="20">
        <f>'1. Fertigungsstandort'!$E$7</f>
        <v>0</v>
      </c>
      <c r="P48" s="74">
        <f>'1. Fertigungsstandort'!$E$9</f>
        <v>0</v>
      </c>
    </row>
    <row r="49" spans="1:16" ht="15.75" customHeight="1">
      <c r="A49" s="42"/>
      <c r="B49" s="20" t="str">
        <f t="shared" si="0"/>
        <v/>
      </c>
      <c r="C49" s="20" t="str">
        <f t="shared" si="1"/>
        <v/>
      </c>
      <c r="D49" s="85"/>
      <c r="E49" s="85"/>
      <c r="F49" s="86"/>
      <c r="G49" s="86"/>
      <c r="H49" s="86"/>
      <c r="I49" s="86"/>
      <c r="J49" s="87"/>
      <c r="K49" s="87"/>
      <c r="L49" s="88"/>
      <c r="M49" s="53" t="str">
        <f>IF(L49="","",IF(L49=LookUps!E$2,LookUps!G$2,LookUps!G$3))</f>
        <v/>
      </c>
      <c r="N49" s="88"/>
      <c r="O49" s="20">
        <f>'1. Fertigungsstandort'!$E$7</f>
        <v>0</v>
      </c>
      <c r="P49" s="74">
        <f>'1. Fertigungsstandort'!$E$9</f>
        <v>0</v>
      </c>
    </row>
    <row r="50" spans="1:16" ht="15.75" customHeight="1">
      <c r="A50" s="42"/>
      <c r="B50" s="20" t="str">
        <f t="shared" si="0"/>
        <v/>
      </c>
      <c r="C50" s="20" t="str">
        <f t="shared" si="1"/>
        <v/>
      </c>
      <c r="D50" s="85"/>
      <c r="E50" s="85"/>
      <c r="F50" s="86"/>
      <c r="G50" s="86"/>
      <c r="H50" s="86"/>
      <c r="I50" s="86"/>
      <c r="J50" s="87"/>
      <c r="K50" s="87"/>
      <c r="L50" s="88"/>
      <c r="M50" s="53" t="str">
        <f>IF(L50="","",IF(L50=LookUps!E$2,LookUps!G$2,LookUps!G$3))</f>
        <v/>
      </c>
      <c r="N50" s="88"/>
      <c r="O50" s="20">
        <f>'1. Fertigungsstandort'!$E$7</f>
        <v>0</v>
      </c>
      <c r="P50" s="74">
        <f>'1. Fertigungsstandort'!$E$9</f>
        <v>0</v>
      </c>
    </row>
    <row r="51" spans="1:16" ht="15.75" customHeight="1">
      <c r="A51" s="42"/>
      <c r="B51" s="20" t="str">
        <f t="shared" si="0"/>
        <v/>
      </c>
      <c r="C51" s="20" t="str">
        <f t="shared" si="1"/>
        <v/>
      </c>
      <c r="D51" s="85"/>
      <c r="E51" s="85"/>
      <c r="F51" s="86"/>
      <c r="G51" s="86"/>
      <c r="H51" s="86"/>
      <c r="I51" s="86"/>
      <c r="J51" s="87"/>
      <c r="K51" s="87"/>
      <c r="L51" s="88"/>
      <c r="M51" s="53" t="str">
        <f>IF(L51="","",IF(L51=LookUps!E$2,LookUps!G$2,LookUps!G$3))</f>
        <v/>
      </c>
      <c r="N51" s="88"/>
      <c r="O51" s="20">
        <f>'1. Fertigungsstandort'!$E$7</f>
        <v>0</v>
      </c>
      <c r="P51" s="74">
        <f>'1. Fertigungsstandort'!$E$9</f>
        <v>0</v>
      </c>
    </row>
    <row r="52" spans="1:16" ht="15.75" customHeight="1">
      <c r="A52" s="42"/>
      <c r="B52" s="20" t="str">
        <f t="shared" si="0"/>
        <v/>
      </c>
      <c r="C52" s="20" t="str">
        <f t="shared" si="1"/>
        <v/>
      </c>
      <c r="D52" s="85"/>
      <c r="E52" s="85"/>
      <c r="F52" s="86"/>
      <c r="G52" s="86"/>
      <c r="H52" s="86"/>
      <c r="I52" s="86"/>
      <c r="J52" s="87"/>
      <c r="K52" s="87"/>
      <c r="L52" s="88"/>
      <c r="M52" s="53" t="str">
        <f>IF(L52="","",IF(L52=LookUps!E$2,LookUps!G$2,LookUps!G$3))</f>
        <v/>
      </c>
      <c r="N52" s="88"/>
      <c r="O52" s="20">
        <f>'1. Fertigungsstandort'!$E$7</f>
        <v>0</v>
      </c>
      <c r="P52" s="74">
        <f>'1. Fertigungsstandort'!$E$9</f>
        <v>0</v>
      </c>
    </row>
    <row r="53" spans="1:16" ht="15.75" customHeight="1">
      <c r="A53" s="42"/>
      <c r="B53" s="20" t="str">
        <f t="shared" si="0"/>
        <v/>
      </c>
      <c r="C53" s="20" t="str">
        <f t="shared" si="1"/>
        <v/>
      </c>
      <c r="D53" s="85"/>
      <c r="E53" s="85"/>
      <c r="F53" s="86"/>
      <c r="G53" s="86"/>
      <c r="H53" s="86"/>
      <c r="I53" s="86"/>
      <c r="J53" s="87"/>
      <c r="K53" s="87"/>
      <c r="L53" s="88"/>
      <c r="M53" s="53" t="str">
        <f>IF(L53="","",IF(L53=LookUps!E$2,LookUps!G$2,LookUps!G$3))</f>
        <v/>
      </c>
      <c r="N53" s="88"/>
      <c r="O53" s="20">
        <f>'1. Fertigungsstandort'!$E$7</f>
        <v>0</v>
      </c>
      <c r="P53" s="74">
        <f>'1. Fertigungsstandort'!$E$9</f>
        <v>0</v>
      </c>
    </row>
    <row r="54" spans="1:16" ht="15.75" customHeight="1">
      <c r="A54" s="42"/>
      <c r="B54" s="20" t="str">
        <f t="shared" si="0"/>
        <v/>
      </c>
      <c r="C54" s="20" t="str">
        <f t="shared" si="1"/>
        <v/>
      </c>
      <c r="D54" s="85"/>
      <c r="E54" s="85"/>
      <c r="F54" s="86"/>
      <c r="G54" s="86"/>
      <c r="H54" s="86"/>
      <c r="I54" s="86"/>
      <c r="J54" s="87"/>
      <c r="K54" s="87"/>
      <c r="L54" s="88"/>
      <c r="M54" s="53" t="str">
        <f>IF(L54="","",IF(L54=LookUps!E$2,LookUps!G$2,LookUps!G$3))</f>
        <v/>
      </c>
      <c r="N54" s="88"/>
      <c r="O54" s="20">
        <f>'1. Fertigungsstandort'!$E$7</f>
        <v>0</v>
      </c>
      <c r="P54" s="74">
        <f>'1. Fertigungsstandort'!$E$9</f>
        <v>0</v>
      </c>
    </row>
    <row r="55" spans="1:16" ht="15.75" customHeight="1">
      <c r="A55" s="42"/>
      <c r="B55" s="20" t="str">
        <f t="shared" si="0"/>
        <v/>
      </c>
      <c r="C55" s="20" t="str">
        <f t="shared" si="1"/>
        <v/>
      </c>
      <c r="D55" s="85"/>
      <c r="E55" s="85"/>
      <c r="F55" s="86"/>
      <c r="G55" s="86"/>
      <c r="H55" s="86"/>
      <c r="I55" s="86"/>
      <c r="J55" s="87"/>
      <c r="K55" s="87"/>
      <c r="L55" s="88"/>
      <c r="M55" s="53" t="str">
        <f>IF(L55="","",IF(L55=LookUps!E$2,LookUps!G$2,LookUps!G$3))</f>
        <v/>
      </c>
      <c r="N55" s="88"/>
      <c r="O55" s="20">
        <f>'1. Fertigungsstandort'!$E$7</f>
        <v>0</v>
      </c>
      <c r="P55" s="74">
        <f>'1. Fertigungsstandort'!$E$9</f>
        <v>0</v>
      </c>
    </row>
    <row r="56" spans="1:16" ht="15.75" customHeight="1">
      <c r="A56" s="42"/>
      <c r="B56" s="20" t="str">
        <f t="shared" si="0"/>
        <v/>
      </c>
      <c r="C56" s="20" t="str">
        <f t="shared" si="1"/>
        <v/>
      </c>
      <c r="D56" s="85"/>
      <c r="E56" s="85"/>
      <c r="F56" s="86"/>
      <c r="G56" s="86"/>
      <c r="H56" s="86"/>
      <c r="I56" s="86"/>
      <c r="J56" s="87"/>
      <c r="K56" s="87"/>
      <c r="L56" s="88"/>
      <c r="M56" s="53" t="str">
        <f>IF(L56="","",IF(L56=LookUps!E$2,LookUps!G$2,LookUps!G$3))</f>
        <v/>
      </c>
      <c r="N56" s="88"/>
      <c r="O56" s="20">
        <f>'1. Fertigungsstandort'!$E$7</f>
        <v>0</v>
      </c>
      <c r="P56" s="74">
        <f>'1. Fertigungsstandort'!$E$9</f>
        <v>0</v>
      </c>
    </row>
    <row r="57" spans="1:16" ht="15.75" customHeight="1">
      <c r="A57" s="42"/>
      <c r="B57" s="20" t="str">
        <f t="shared" si="0"/>
        <v/>
      </c>
      <c r="C57" s="20" t="str">
        <f t="shared" si="1"/>
        <v/>
      </c>
      <c r="D57" s="85"/>
      <c r="E57" s="85"/>
      <c r="F57" s="86"/>
      <c r="G57" s="86"/>
      <c r="H57" s="86"/>
      <c r="I57" s="86"/>
      <c r="J57" s="87"/>
      <c r="K57" s="87"/>
      <c r="L57" s="88"/>
      <c r="M57" s="53" t="str">
        <f>IF(L57="","",IF(L57=LookUps!E$2,LookUps!G$2,LookUps!G$3))</f>
        <v/>
      </c>
      <c r="N57" s="88"/>
      <c r="O57" s="20">
        <f>'1. Fertigungsstandort'!$E$7</f>
        <v>0</v>
      </c>
      <c r="P57" s="74">
        <f>'1. Fertigungsstandort'!$E$9</f>
        <v>0</v>
      </c>
    </row>
    <row r="58" spans="1:16" ht="15.75" customHeight="1">
      <c r="A58" s="42"/>
      <c r="B58" s="20" t="str">
        <f t="shared" si="0"/>
        <v/>
      </c>
      <c r="C58" s="20" t="str">
        <f t="shared" si="1"/>
        <v/>
      </c>
      <c r="D58" s="85"/>
      <c r="E58" s="85"/>
      <c r="F58" s="86"/>
      <c r="G58" s="86"/>
      <c r="H58" s="86"/>
      <c r="I58" s="86"/>
      <c r="J58" s="87"/>
      <c r="K58" s="87"/>
      <c r="L58" s="88"/>
      <c r="M58" s="53" t="str">
        <f>IF(L58="","",IF(L58=LookUps!E$2,LookUps!G$2,LookUps!G$3))</f>
        <v/>
      </c>
      <c r="N58" s="88"/>
      <c r="O58" s="20">
        <f>'1. Fertigungsstandort'!$E$7</f>
        <v>0</v>
      </c>
      <c r="P58" s="74">
        <f>'1. Fertigungsstandort'!$E$9</f>
        <v>0</v>
      </c>
    </row>
    <row r="59" spans="1:16" ht="15.75" customHeight="1">
      <c r="A59" s="42"/>
      <c r="B59" s="20" t="str">
        <f t="shared" si="0"/>
        <v/>
      </c>
      <c r="C59" s="20" t="str">
        <f t="shared" si="1"/>
        <v/>
      </c>
      <c r="D59" s="85"/>
      <c r="E59" s="85"/>
      <c r="F59" s="86"/>
      <c r="G59" s="86"/>
      <c r="H59" s="86"/>
      <c r="I59" s="86"/>
      <c r="J59" s="87"/>
      <c r="K59" s="87"/>
      <c r="L59" s="88"/>
      <c r="M59" s="53" t="str">
        <f>IF(L59="","",IF(L59=LookUps!E$2,LookUps!G$2,LookUps!G$3))</f>
        <v/>
      </c>
      <c r="N59" s="88"/>
      <c r="O59" s="20">
        <f>'1. Fertigungsstandort'!$E$7</f>
        <v>0</v>
      </c>
      <c r="P59" s="74">
        <f>'1. Fertigungsstandort'!$E$9</f>
        <v>0</v>
      </c>
    </row>
    <row r="60" spans="1:16" ht="15.75" customHeight="1">
      <c r="A60" s="42"/>
      <c r="B60" s="20" t="str">
        <f t="shared" si="0"/>
        <v/>
      </c>
      <c r="C60" s="20" t="str">
        <f t="shared" si="1"/>
        <v/>
      </c>
      <c r="D60" s="85"/>
      <c r="E60" s="85"/>
      <c r="F60" s="86"/>
      <c r="G60" s="86"/>
      <c r="H60" s="86"/>
      <c r="I60" s="86"/>
      <c r="J60" s="87"/>
      <c r="K60" s="87"/>
      <c r="L60" s="88"/>
      <c r="M60" s="53" t="str">
        <f>IF(L60="","",IF(L60=LookUps!E$2,LookUps!G$2,LookUps!G$3))</f>
        <v/>
      </c>
      <c r="N60" s="88"/>
      <c r="O60" s="20">
        <f>'1. Fertigungsstandort'!$E$7</f>
        <v>0</v>
      </c>
      <c r="P60" s="74">
        <f>'1. Fertigungsstandort'!$E$9</f>
        <v>0</v>
      </c>
    </row>
    <row r="61" spans="1:16" ht="15.75" customHeight="1">
      <c r="A61" s="42"/>
      <c r="B61" s="20" t="str">
        <f t="shared" si="0"/>
        <v/>
      </c>
      <c r="C61" s="20" t="str">
        <f t="shared" si="1"/>
        <v/>
      </c>
      <c r="D61" s="85"/>
      <c r="E61" s="85"/>
      <c r="F61" s="86"/>
      <c r="G61" s="86"/>
      <c r="H61" s="86"/>
      <c r="I61" s="86"/>
      <c r="J61" s="87"/>
      <c r="K61" s="87"/>
      <c r="L61" s="88"/>
      <c r="M61" s="53" t="str">
        <f>IF(L61="","",IF(L61=LookUps!E$2,LookUps!G$2,LookUps!G$3))</f>
        <v/>
      </c>
      <c r="N61" s="88"/>
      <c r="O61" s="20">
        <f>'1. Fertigungsstandort'!$E$7</f>
        <v>0</v>
      </c>
      <c r="P61" s="74">
        <f>'1. Fertigungsstandort'!$E$9</f>
        <v>0</v>
      </c>
    </row>
    <row r="62" spans="1:16" ht="15.75" customHeight="1">
      <c r="A62" s="42"/>
      <c r="B62" s="20" t="str">
        <f t="shared" si="0"/>
        <v/>
      </c>
      <c r="C62" s="20" t="str">
        <f t="shared" si="1"/>
        <v/>
      </c>
      <c r="D62" s="85"/>
      <c r="E62" s="85"/>
      <c r="F62" s="86"/>
      <c r="G62" s="86"/>
      <c r="H62" s="86"/>
      <c r="I62" s="86"/>
      <c r="J62" s="87"/>
      <c r="K62" s="87"/>
      <c r="L62" s="88"/>
      <c r="M62" s="53" t="str">
        <f>IF(L62="","",IF(L62=LookUps!E$2,LookUps!G$2,LookUps!G$3))</f>
        <v/>
      </c>
      <c r="N62" s="88"/>
      <c r="O62" s="20">
        <f>'1. Fertigungsstandort'!$E$7</f>
        <v>0</v>
      </c>
      <c r="P62" s="74">
        <f>'1. Fertigungsstandort'!$E$9</f>
        <v>0</v>
      </c>
    </row>
    <row r="63" spans="1:16" ht="15.75" customHeight="1">
      <c r="A63" s="42"/>
      <c r="B63" s="20" t="str">
        <f t="shared" si="0"/>
        <v/>
      </c>
      <c r="C63" s="20" t="str">
        <f t="shared" si="1"/>
        <v/>
      </c>
      <c r="D63" s="85"/>
      <c r="E63" s="85"/>
      <c r="F63" s="86"/>
      <c r="G63" s="86"/>
      <c r="H63" s="86"/>
      <c r="I63" s="86"/>
      <c r="J63" s="87"/>
      <c r="K63" s="87"/>
      <c r="L63" s="88"/>
      <c r="M63" s="53" t="str">
        <f>IF(L63="","",IF(L63=LookUps!E$2,LookUps!G$2,LookUps!G$3))</f>
        <v/>
      </c>
      <c r="N63" s="88"/>
      <c r="O63" s="20">
        <f>'1. Fertigungsstandort'!$E$7</f>
        <v>0</v>
      </c>
      <c r="P63" s="74">
        <f>'1. Fertigungsstandort'!$E$9</f>
        <v>0</v>
      </c>
    </row>
    <row r="64" spans="1:16" ht="15.75" customHeight="1">
      <c r="A64" s="42"/>
      <c r="B64" s="20" t="str">
        <f t="shared" si="0"/>
        <v/>
      </c>
      <c r="C64" s="20" t="str">
        <f t="shared" si="1"/>
        <v/>
      </c>
      <c r="D64" s="85"/>
      <c r="E64" s="85"/>
      <c r="F64" s="86"/>
      <c r="G64" s="86"/>
      <c r="H64" s="86"/>
      <c r="I64" s="86"/>
      <c r="J64" s="87"/>
      <c r="K64" s="87"/>
      <c r="L64" s="88"/>
      <c r="M64" s="53" t="str">
        <f>IF(L64="","",IF(L64=LookUps!E$2,LookUps!G$2,LookUps!G$3))</f>
        <v/>
      </c>
      <c r="N64" s="88"/>
      <c r="O64" s="20">
        <f>'1. Fertigungsstandort'!$E$7</f>
        <v>0</v>
      </c>
      <c r="P64" s="74">
        <f>'1. Fertigungsstandort'!$E$9</f>
        <v>0</v>
      </c>
    </row>
    <row r="65" spans="1:16" ht="15.75" customHeight="1">
      <c r="A65" s="42"/>
      <c r="B65" s="20" t="str">
        <f t="shared" si="0"/>
        <v/>
      </c>
      <c r="C65" s="20" t="str">
        <f t="shared" si="1"/>
        <v/>
      </c>
      <c r="D65" s="85"/>
      <c r="E65" s="85"/>
      <c r="F65" s="86"/>
      <c r="G65" s="86"/>
      <c r="H65" s="86"/>
      <c r="I65" s="86"/>
      <c r="J65" s="87"/>
      <c r="K65" s="87"/>
      <c r="L65" s="88"/>
      <c r="M65" s="53" t="str">
        <f>IF(L65="","",IF(L65=LookUps!E$2,LookUps!G$2,LookUps!G$3))</f>
        <v/>
      </c>
      <c r="N65" s="88"/>
      <c r="O65" s="20">
        <f>'1. Fertigungsstandort'!$E$7</f>
        <v>0</v>
      </c>
      <c r="P65" s="74">
        <f>'1. Fertigungsstandort'!$E$9</f>
        <v>0</v>
      </c>
    </row>
    <row r="66" spans="1:16" ht="15.75" customHeight="1">
      <c r="A66" s="42"/>
      <c r="B66" s="20" t="str">
        <f t="shared" si="0"/>
        <v/>
      </c>
      <c r="C66" s="20" t="str">
        <f t="shared" si="1"/>
        <v/>
      </c>
      <c r="D66" s="85"/>
      <c r="E66" s="85"/>
      <c r="F66" s="86"/>
      <c r="G66" s="86"/>
      <c r="H66" s="86"/>
      <c r="I66" s="86"/>
      <c r="J66" s="87"/>
      <c r="K66" s="87"/>
      <c r="L66" s="88"/>
      <c r="M66" s="53" t="str">
        <f>IF(L66="","",IF(L66=LookUps!E$2,LookUps!G$2,LookUps!G$3))</f>
        <v/>
      </c>
      <c r="N66" s="88"/>
      <c r="O66" s="20">
        <f>'1. Fertigungsstandort'!$E$7</f>
        <v>0</v>
      </c>
      <c r="P66" s="74">
        <f>'1. Fertigungsstandort'!$E$9</f>
        <v>0</v>
      </c>
    </row>
    <row r="67" spans="1:16" ht="15.75" customHeight="1">
      <c r="A67" s="42"/>
      <c r="B67" s="20" t="str">
        <f t="shared" si="0"/>
        <v/>
      </c>
      <c r="C67" s="20" t="str">
        <f t="shared" si="1"/>
        <v/>
      </c>
      <c r="D67" s="85"/>
      <c r="E67" s="85"/>
      <c r="F67" s="86"/>
      <c r="G67" s="86"/>
      <c r="H67" s="86"/>
      <c r="I67" s="86"/>
      <c r="J67" s="87"/>
      <c r="K67" s="87"/>
      <c r="L67" s="88"/>
      <c r="M67" s="53" t="str">
        <f>IF(L67="","",IF(L67=LookUps!E$2,LookUps!G$2,LookUps!G$3))</f>
        <v/>
      </c>
      <c r="N67" s="88"/>
      <c r="O67" s="20">
        <f>'1. Fertigungsstandort'!$E$7</f>
        <v>0</v>
      </c>
      <c r="P67" s="74">
        <f>'1. Fertigungsstandort'!$E$9</f>
        <v>0</v>
      </c>
    </row>
    <row r="68" spans="1:16" ht="15.75" customHeight="1">
      <c r="A68" s="42"/>
      <c r="B68" s="20" t="str">
        <f t="shared" si="0"/>
        <v/>
      </c>
      <c r="C68" s="20" t="str">
        <f t="shared" si="1"/>
        <v/>
      </c>
      <c r="D68" s="85"/>
      <c r="E68" s="85"/>
      <c r="F68" s="86"/>
      <c r="G68" s="86"/>
      <c r="H68" s="86"/>
      <c r="I68" s="86"/>
      <c r="J68" s="87"/>
      <c r="K68" s="87"/>
      <c r="L68" s="88"/>
      <c r="M68" s="53" t="str">
        <f>IF(L68="","",IF(L68=LookUps!E$2,LookUps!G$2,LookUps!G$3))</f>
        <v/>
      </c>
      <c r="N68" s="88"/>
      <c r="O68" s="20">
        <f>'1. Fertigungsstandort'!$E$7</f>
        <v>0</v>
      </c>
      <c r="P68" s="74">
        <f>'1. Fertigungsstandort'!$E$9</f>
        <v>0</v>
      </c>
    </row>
    <row r="69" spans="1:16" ht="15.75" customHeight="1">
      <c r="A69" s="42"/>
      <c r="B69" s="20" t="str">
        <f t="shared" si="0"/>
        <v/>
      </c>
      <c r="C69" s="20" t="str">
        <f t="shared" si="1"/>
        <v/>
      </c>
      <c r="D69" s="85"/>
      <c r="E69" s="85"/>
      <c r="F69" s="86"/>
      <c r="G69" s="86"/>
      <c r="H69" s="86"/>
      <c r="I69" s="86"/>
      <c r="J69" s="87"/>
      <c r="K69" s="87"/>
      <c r="L69" s="88"/>
      <c r="M69" s="53" t="str">
        <f>IF(L69="","",IF(L69=LookUps!E$2,LookUps!G$2,LookUps!G$3))</f>
        <v/>
      </c>
      <c r="N69" s="88"/>
      <c r="O69" s="20">
        <f>'1. Fertigungsstandort'!$E$7</f>
        <v>0</v>
      </c>
      <c r="P69" s="74">
        <f>'1. Fertigungsstandort'!$E$9</f>
        <v>0</v>
      </c>
    </row>
    <row r="70" spans="1:16" ht="15.75" customHeight="1">
      <c r="A70" s="42"/>
      <c r="B70" s="20" t="str">
        <f t="shared" si="0"/>
        <v/>
      </c>
      <c r="C70" s="20" t="str">
        <f t="shared" si="1"/>
        <v/>
      </c>
      <c r="D70" s="85"/>
      <c r="E70" s="85"/>
      <c r="F70" s="86"/>
      <c r="G70" s="86"/>
      <c r="H70" s="86"/>
      <c r="I70" s="86"/>
      <c r="J70" s="87"/>
      <c r="K70" s="87"/>
      <c r="L70" s="88"/>
      <c r="M70" s="53" t="str">
        <f>IF(L70="","",IF(L70=LookUps!E$2,LookUps!G$2,LookUps!G$3))</f>
        <v/>
      </c>
      <c r="N70" s="88"/>
      <c r="O70" s="20">
        <f>'1. Fertigungsstandort'!$E$7</f>
        <v>0</v>
      </c>
      <c r="P70" s="74">
        <f>'1. Fertigungsstandort'!$E$9</f>
        <v>0</v>
      </c>
    </row>
    <row r="71" spans="1:16" ht="15.75" customHeight="1">
      <c r="A71" s="42"/>
      <c r="B71" s="20" t="str">
        <f t="shared" si="0"/>
        <v/>
      </c>
      <c r="C71" s="20" t="str">
        <f t="shared" si="1"/>
        <v/>
      </c>
      <c r="D71" s="85"/>
      <c r="E71" s="85"/>
      <c r="F71" s="86"/>
      <c r="G71" s="86"/>
      <c r="H71" s="86"/>
      <c r="I71" s="86"/>
      <c r="J71" s="87"/>
      <c r="K71" s="87"/>
      <c r="L71" s="88"/>
      <c r="M71" s="53" t="str">
        <f>IF(L71="","",IF(L71=LookUps!E$2,LookUps!G$2,LookUps!G$3))</f>
        <v/>
      </c>
      <c r="N71" s="88"/>
      <c r="O71" s="20">
        <f>'1. Fertigungsstandort'!$E$7</f>
        <v>0</v>
      </c>
      <c r="P71" s="74">
        <f>'1. Fertigungsstandort'!$E$9</f>
        <v>0</v>
      </c>
    </row>
    <row r="72" spans="1:16" ht="15.75" customHeight="1">
      <c r="A72" s="42"/>
      <c r="B72" s="20" t="str">
        <f t="shared" si="0"/>
        <v/>
      </c>
      <c r="C72" s="20" t="str">
        <f t="shared" si="1"/>
        <v/>
      </c>
      <c r="D72" s="85"/>
      <c r="E72" s="85"/>
      <c r="F72" s="86"/>
      <c r="G72" s="86"/>
      <c r="H72" s="86"/>
      <c r="I72" s="86"/>
      <c r="J72" s="87"/>
      <c r="K72" s="87"/>
      <c r="L72" s="88"/>
      <c r="M72" s="53" t="str">
        <f>IF(L72="","",IF(L72=LookUps!E$2,LookUps!G$2,LookUps!G$3))</f>
        <v/>
      </c>
      <c r="N72" s="88"/>
      <c r="O72" s="20">
        <f>'1. Fertigungsstandort'!$E$7</f>
        <v>0</v>
      </c>
      <c r="P72" s="74">
        <f>'1. Fertigungsstandort'!$E$9</f>
        <v>0</v>
      </c>
    </row>
    <row r="73" spans="1:16" ht="15.75" customHeight="1">
      <c r="A73" s="42"/>
      <c r="B73" s="20" t="str">
        <f t="shared" si="0"/>
        <v/>
      </c>
      <c r="C73" s="20" t="str">
        <f t="shared" si="1"/>
        <v/>
      </c>
      <c r="D73" s="85"/>
      <c r="E73" s="85"/>
      <c r="F73" s="86"/>
      <c r="G73" s="86"/>
      <c r="H73" s="86"/>
      <c r="I73" s="86"/>
      <c r="J73" s="87"/>
      <c r="K73" s="87"/>
      <c r="L73" s="88"/>
      <c r="M73" s="53" t="str">
        <f>IF(L73="","",IF(L73=LookUps!E$2,LookUps!G$2,LookUps!G$3))</f>
        <v/>
      </c>
      <c r="N73" s="88"/>
      <c r="O73" s="20">
        <f>'1. Fertigungsstandort'!$E$7</f>
        <v>0</v>
      </c>
      <c r="P73" s="74">
        <f>'1. Fertigungsstandort'!$E$9</f>
        <v>0</v>
      </c>
    </row>
    <row r="74" spans="1:16" ht="15.75" customHeight="1">
      <c r="A74" s="42"/>
      <c r="B74" s="20" t="str">
        <f t="shared" ref="B74:B137" si="2">IF(J74="","",VLOOKUP(J74,Category_lookup,2,FALSE))</f>
        <v/>
      </c>
      <c r="C74" s="20" t="str">
        <f t="shared" ref="C74:C137" si="3">IF(D74="","",VLOOKUP(D74,Retailer,2,FALSE)&amp;"_market")</f>
        <v/>
      </c>
      <c r="D74" s="85"/>
      <c r="E74" s="85"/>
      <c r="F74" s="86"/>
      <c r="G74" s="86"/>
      <c r="H74" s="86"/>
      <c r="I74" s="86"/>
      <c r="J74" s="87"/>
      <c r="K74" s="87"/>
      <c r="L74" s="88"/>
      <c r="M74" s="53" t="str">
        <f>IF(L74="","",IF(L74=LookUps!E$2,LookUps!G$2,LookUps!G$3))</f>
        <v/>
      </c>
      <c r="N74" s="88"/>
      <c r="O74" s="20">
        <f>'1. Fertigungsstandort'!$E$7</f>
        <v>0</v>
      </c>
      <c r="P74" s="74">
        <f>'1. Fertigungsstandort'!$E$9</f>
        <v>0</v>
      </c>
    </row>
    <row r="75" spans="1:16" ht="15.75" customHeight="1">
      <c r="A75" s="42"/>
      <c r="B75" s="20" t="str">
        <f t="shared" si="2"/>
        <v/>
      </c>
      <c r="C75" s="20" t="str">
        <f t="shared" si="3"/>
        <v/>
      </c>
      <c r="D75" s="85"/>
      <c r="E75" s="85"/>
      <c r="F75" s="86"/>
      <c r="G75" s="86"/>
      <c r="H75" s="86"/>
      <c r="I75" s="86"/>
      <c r="J75" s="87"/>
      <c r="K75" s="87"/>
      <c r="L75" s="88"/>
      <c r="M75" s="53" t="str">
        <f>IF(L75="","",IF(L75=LookUps!E$2,LookUps!G$2,LookUps!G$3))</f>
        <v/>
      </c>
      <c r="N75" s="88"/>
      <c r="O75" s="20">
        <f>'1. Fertigungsstandort'!$E$7</f>
        <v>0</v>
      </c>
      <c r="P75" s="74">
        <f>'1. Fertigungsstandort'!$E$9</f>
        <v>0</v>
      </c>
    </row>
    <row r="76" spans="1:16" ht="15.75" customHeight="1">
      <c r="A76" s="42"/>
      <c r="B76" s="20" t="str">
        <f t="shared" si="2"/>
        <v/>
      </c>
      <c r="C76" s="20" t="str">
        <f t="shared" si="3"/>
        <v/>
      </c>
      <c r="D76" s="85"/>
      <c r="E76" s="85"/>
      <c r="F76" s="86"/>
      <c r="G76" s="86"/>
      <c r="H76" s="86"/>
      <c r="I76" s="86"/>
      <c r="J76" s="87"/>
      <c r="K76" s="87"/>
      <c r="L76" s="88"/>
      <c r="M76" s="53" t="str">
        <f>IF(L76="","",IF(L76=LookUps!E$2,LookUps!G$2,LookUps!G$3))</f>
        <v/>
      </c>
      <c r="N76" s="88"/>
      <c r="O76" s="20">
        <f>'1. Fertigungsstandort'!$E$7</f>
        <v>0</v>
      </c>
      <c r="P76" s="74">
        <f>'1. Fertigungsstandort'!$E$9</f>
        <v>0</v>
      </c>
    </row>
    <row r="77" spans="1:16" ht="15.75" customHeight="1">
      <c r="A77" s="42"/>
      <c r="B77" s="20" t="str">
        <f t="shared" si="2"/>
        <v/>
      </c>
      <c r="C77" s="20" t="str">
        <f t="shared" si="3"/>
        <v/>
      </c>
      <c r="D77" s="85"/>
      <c r="E77" s="85"/>
      <c r="F77" s="86"/>
      <c r="G77" s="86"/>
      <c r="H77" s="86"/>
      <c r="I77" s="86"/>
      <c r="J77" s="87"/>
      <c r="K77" s="87"/>
      <c r="L77" s="88"/>
      <c r="M77" s="53" t="str">
        <f>IF(L77="","",IF(L77=LookUps!E$2,LookUps!G$2,LookUps!G$3))</f>
        <v/>
      </c>
      <c r="N77" s="88"/>
      <c r="O77" s="20">
        <f>'1. Fertigungsstandort'!$E$7</f>
        <v>0</v>
      </c>
      <c r="P77" s="74">
        <f>'1. Fertigungsstandort'!$E$9</f>
        <v>0</v>
      </c>
    </row>
    <row r="78" spans="1:16" ht="15.75" customHeight="1">
      <c r="A78" s="42"/>
      <c r="B78" s="20" t="str">
        <f t="shared" si="2"/>
        <v/>
      </c>
      <c r="C78" s="20" t="str">
        <f t="shared" si="3"/>
        <v/>
      </c>
      <c r="D78" s="85"/>
      <c r="E78" s="85"/>
      <c r="F78" s="86"/>
      <c r="G78" s="86"/>
      <c r="H78" s="86"/>
      <c r="I78" s="86"/>
      <c r="J78" s="87"/>
      <c r="K78" s="87"/>
      <c r="L78" s="88"/>
      <c r="M78" s="53" t="str">
        <f>IF(L78="","",IF(L78=LookUps!E$2,LookUps!G$2,LookUps!G$3))</f>
        <v/>
      </c>
      <c r="N78" s="88"/>
      <c r="O78" s="20">
        <f>'1. Fertigungsstandort'!$E$7</f>
        <v>0</v>
      </c>
      <c r="P78" s="74">
        <f>'1. Fertigungsstandort'!$E$9</f>
        <v>0</v>
      </c>
    </row>
    <row r="79" spans="1:16" ht="15.75" customHeight="1">
      <c r="A79" s="42"/>
      <c r="B79" s="20" t="str">
        <f t="shared" si="2"/>
        <v/>
      </c>
      <c r="C79" s="20" t="str">
        <f t="shared" si="3"/>
        <v/>
      </c>
      <c r="D79" s="85"/>
      <c r="E79" s="85"/>
      <c r="F79" s="86"/>
      <c r="G79" s="86"/>
      <c r="H79" s="86"/>
      <c r="I79" s="86"/>
      <c r="J79" s="87"/>
      <c r="K79" s="87"/>
      <c r="L79" s="88"/>
      <c r="M79" s="53" t="str">
        <f>IF(L79="","",IF(L79=LookUps!E$2,LookUps!G$2,LookUps!G$3))</f>
        <v/>
      </c>
      <c r="N79" s="88"/>
      <c r="O79" s="20">
        <f>'1. Fertigungsstandort'!$E$7</f>
        <v>0</v>
      </c>
      <c r="P79" s="74">
        <f>'1. Fertigungsstandort'!$E$9</f>
        <v>0</v>
      </c>
    </row>
    <row r="80" spans="1:16" ht="15.75" customHeight="1">
      <c r="A80" s="42"/>
      <c r="B80" s="20" t="str">
        <f t="shared" si="2"/>
        <v/>
      </c>
      <c r="C80" s="20" t="str">
        <f t="shared" si="3"/>
        <v/>
      </c>
      <c r="D80" s="85"/>
      <c r="E80" s="85"/>
      <c r="F80" s="86"/>
      <c r="G80" s="86"/>
      <c r="H80" s="86"/>
      <c r="I80" s="86"/>
      <c r="J80" s="87"/>
      <c r="K80" s="87"/>
      <c r="L80" s="88"/>
      <c r="M80" s="53" t="str">
        <f>IF(L80="","",IF(L80=LookUps!E$2,LookUps!G$2,LookUps!G$3))</f>
        <v/>
      </c>
      <c r="N80" s="88"/>
      <c r="O80" s="20">
        <f>'1. Fertigungsstandort'!$E$7</f>
        <v>0</v>
      </c>
      <c r="P80" s="74">
        <f>'1. Fertigungsstandort'!$E$9</f>
        <v>0</v>
      </c>
    </row>
    <row r="81" spans="1:16" ht="15.75" customHeight="1">
      <c r="A81" s="42"/>
      <c r="B81" s="20" t="str">
        <f t="shared" si="2"/>
        <v/>
      </c>
      <c r="C81" s="20" t="str">
        <f t="shared" si="3"/>
        <v/>
      </c>
      <c r="D81" s="85"/>
      <c r="E81" s="85"/>
      <c r="F81" s="86"/>
      <c r="G81" s="86"/>
      <c r="H81" s="86"/>
      <c r="I81" s="86"/>
      <c r="J81" s="87"/>
      <c r="K81" s="87"/>
      <c r="L81" s="88"/>
      <c r="M81" s="53" t="str">
        <f>IF(L81="","",IF(L81=LookUps!E$2,LookUps!G$2,LookUps!G$3))</f>
        <v/>
      </c>
      <c r="N81" s="88"/>
      <c r="O81" s="20">
        <f>'1. Fertigungsstandort'!$E$7</f>
        <v>0</v>
      </c>
      <c r="P81" s="74">
        <f>'1. Fertigungsstandort'!$E$9</f>
        <v>0</v>
      </c>
    </row>
    <row r="82" spans="1:16" ht="15.75" customHeight="1">
      <c r="A82" s="42"/>
      <c r="B82" s="20" t="str">
        <f t="shared" si="2"/>
        <v/>
      </c>
      <c r="C82" s="20" t="str">
        <f t="shared" si="3"/>
        <v/>
      </c>
      <c r="D82" s="85"/>
      <c r="E82" s="85"/>
      <c r="F82" s="86"/>
      <c r="G82" s="86"/>
      <c r="H82" s="86"/>
      <c r="I82" s="86"/>
      <c r="J82" s="87"/>
      <c r="K82" s="87"/>
      <c r="L82" s="88"/>
      <c r="M82" s="53" t="str">
        <f>IF(L82="","",IF(L82=LookUps!E$2,LookUps!G$2,LookUps!G$3))</f>
        <v/>
      </c>
      <c r="N82" s="88"/>
      <c r="O82" s="20">
        <f>'1. Fertigungsstandort'!$E$7</f>
        <v>0</v>
      </c>
      <c r="P82" s="74">
        <f>'1. Fertigungsstandort'!$E$9</f>
        <v>0</v>
      </c>
    </row>
    <row r="83" spans="1:16" ht="15.75" customHeight="1">
      <c r="A83" s="42"/>
      <c r="B83" s="20" t="str">
        <f t="shared" si="2"/>
        <v/>
      </c>
      <c r="C83" s="20" t="str">
        <f t="shared" si="3"/>
        <v/>
      </c>
      <c r="D83" s="85"/>
      <c r="E83" s="85"/>
      <c r="F83" s="86"/>
      <c r="G83" s="86"/>
      <c r="H83" s="86"/>
      <c r="I83" s="86"/>
      <c r="J83" s="87"/>
      <c r="K83" s="87"/>
      <c r="L83" s="88"/>
      <c r="M83" s="53" t="str">
        <f>IF(L83="","",IF(L83=LookUps!E$2,LookUps!G$2,LookUps!G$3))</f>
        <v/>
      </c>
      <c r="N83" s="88"/>
      <c r="O83" s="20">
        <f>'1. Fertigungsstandort'!$E$7</f>
        <v>0</v>
      </c>
      <c r="P83" s="74">
        <f>'1. Fertigungsstandort'!$E$9</f>
        <v>0</v>
      </c>
    </row>
    <row r="84" spans="1:16" ht="15.75" customHeight="1">
      <c r="A84" s="42"/>
      <c r="B84" s="20" t="str">
        <f t="shared" si="2"/>
        <v/>
      </c>
      <c r="C84" s="20" t="str">
        <f t="shared" si="3"/>
        <v/>
      </c>
      <c r="D84" s="85"/>
      <c r="E84" s="85"/>
      <c r="F84" s="86"/>
      <c r="G84" s="86"/>
      <c r="H84" s="86"/>
      <c r="I84" s="86"/>
      <c r="J84" s="87"/>
      <c r="K84" s="87"/>
      <c r="L84" s="88"/>
      <c r="M84" s="53" t="str">
        <f>IF(L84="","",IF(L84=LookUps!E$2,LookUps!G$2,LookUps!G$3))</f>
        <v/>
      </c>
      <c r="N84" s="88"/>
      <c r="O84" s="20">
        <f>'1. Fertigungsstandort'!$E$7</f>
        <v>0</v>
      </c>
      <c r="P84" s="74">
        <f>'1. Fertigungsstandort'!$E$9</f>
        <v>0</v>
      </c>
    </row>
    <row r="85" spans="1:16" ht="15.75" customHeight="1">
      <c r="A85" s="42"/>
      <c r="B85" s="20" t="str">
        <f t="shared" si="2"/>
        <v/>
      </c>
      <c r="C85" s="20" t="str">
        <f t="shared" si="3"/>
        <v/>
      </c>
      <c r="D85" s="85"/>
      <c r="E85" s="85"/>
      <c r="F85" s="86"/>
      <c r="G85" s="86"/>
      <c r="H85" s="86"/>
      <c r="I85" s="86"/>
      <c r="J85" s="87"/>
      <c r="K85" s="87"/>
      <c r="L85" s="88"/>
      <c r="M85" s="53" t="str">
        <f>IF(L85="","",IF(L85=LookUps!E$2,LookUps!G$2,LookUps!G$3))</f>
        <v/>
      </c>
      <c r="N85" s="88"/>
      <c r="O85" s="20">
        <f>'1. Fertigungsstandort'!$E$7</f>
        <v>0</v>
      </c>
      <c r="P85" s="74">
        <f>'1. Fertigungsstandort'!$E$9</f>
        <v>0</v>
      </c>
    </row>
    <row r="86" spans="1:16" ht="15.75" customHeight="1">
      <c r="A86" s="42"/>
      <c r="B86" s="20" t="str">
        <f t="shared" si="2"/>
        <v/>
      </c>
      <c r="C86" s="20" t="str">
        <f t="shared" si="3"/>
        <v/>
      </c>
      <c r="D86" s="85"/>
      <c r="E86" s="85"/>
      <c r="F86" s="86"/>
      <c r="G86" s="86"/>
      <c r="H86" s="86"/>
      <c r="I86" s="86"/>
      <c r="J86" s="87"/>
      <c r="K86" s="87"/>
      <c r="L86" s="88"/>
      <c r="M86" s="53" t="str">
        <f>IF(L86="","",IF(L86=LookUps!E$2,LookUps!G$2,LookUps!G$3))</f>
        <v/>
      </c>
      <c r="N86" s="88"/>
      <c r="O86" s="20">
        <f>'1. Fertigungsstandort'!$E$7</f>
        <v>0</v>
      </c>
      <c r="P86" s="74">
        <f>'1. Fertigungsstandort'!$E$9</f>
        <v>0</v>
      </c>
    </row>
    <row r="87" spans="1:16" ht="15.75" customHeight="1">
      <c r="A87" s="42"/>
      <c r="B87" s="20" t="str">
        <f t="shared" si="2"/>
        <v/>
      </c>
      <c r="C87" s="20" t="str">
        <f t="shared" si="3"/>
        <v/>
      </c>
      <c r="D87" s="85"/>
      <c r="E87" s="85"/>
      <c r="F87" s="86"/>
      <c r="G87" s="86"/>
      <c r="H87" s="86"/>
      <c r="I87" s="86"/>
      <c r="J87" s="87"/>
      <c r="K87" s="87"/>
      <c r="L87" s="88"/>
      <c r="M87" s="53" t="str">
        <f>IF(L87="","",IF(L87=LookUps!E$2,LookUps!G$2,LookUps!G$3))</f>
        <v/>
      </c>
      <c r="N87" s="88"/>
      <c r="O87" s="20">
        <f>'1. Fertigungsstandort'!$E$7</f>
        <v>0</v>
      </c>
      <c r="P87" s="74">
        <f>'1. Fertigungsstandort'!$E$9</f>
        <v>0</v>
      </c>
    </row>
    <row r="88" spans="1:16" ht="15.75" customHeight="1">
      <c r="A88" s="42"/>
      <c r="B88" s="20" t="str">
        <f t="shared" si="2"/>
        <v/>
      </c>
      <c r="C88" s="20" t="str">
        <f t="shared" si="3"/>
        <v/>
      </c>
      <c r="D88" s="85"/>
      <c r="E88" s="85"/>
      <c r="F88" s="86"/>
      <c r="G88" s="86"/>
      <c r="H88" s="86"/>
      <c r="I88" s="86"/>
      <c r="J88" s="87"/>
      <c r="K88" s="87"/>
      <c r="L88" s="88"/>
      <c r="M88" s="53" t="str">
        <f>IF(L88="","",IF(L88=LookUps!E$2,LookUps!G$2,LookUps!G$3))</f>
        <v/>
      </c>
      <c r="N88" s="88"/>
      <c r="O88" s="20">
        <f>'1. Fertigungsstandort'!$E$7</f>
        <v>0</v>
      </c>
      <c r="P88" s="74">
        <f>'1. Fertigungsstandort'!$E$9</f>
        <v>0</v>
      </c>
    </row>
    <row r="89" spans="1:16" ht="15.75" customHeight="1">
      <c r="A89" s="42"/>
      <c r="B89" s="20" t="str">
        <f t="shared" si="2"/>
        <v/>
      </c>
      <c r="C89" s="20" t="str">
        <f t="shared" si="3"/>
        <v/>
      </c>
      <c r="D89" s="85"/>
      <c r="E89" s="85"/>
      <c r="F89" s="86"/>
      <c r="G89" s="86"/>
      <c r="H89" s="86"/>
      <c r="I89" s="86"/>
      <c r="J89" s="87"/>
      <c r="K89" s="87"/>
      <c r="L89" s="88"/>
      <c r="M89" s="53" t="str">
        <f>IF(L89="","",IF(L89=LookUps!E$2,LookUps!G$2,LookUps!G$3))</f>
        <v/>
      </c>
      <c r="N89" s="88"/>
      <c r="O89" s="20">
        <f>'1. Fertigungsstandort'!$E$7</f>
        <v>0</v>
      </c>
      <c r="P89" s="74">
        <f>'1. Fertigungsstandort'!$E$9</f>
        <v>0</v>
      </c>
    </row>
    <row r="90" spans="1:16" ht="15.75" customHeight="1">
      <c r="A90" s="42"/>
      <c r="B90" s="20" t="str">
        <f t="shared" si="2"/>
        <v/>
      </c>
      <c r="C90" s="20" t="str">
        <f t="shared" si="3"/>
        <v/>
      </c>
      <c r="D90" s="85"/>
      <c r="E90" s="85"/>
      <c r="F90" s="86"/>
      <c r="G90" s="86"/>
      <c r="H90" s="86"/>
      <c r="I90" s="86"/>
      <c r="J90" s="87"/>
      <c r="K90" s="87"/>
      <c r="L90" s="88"/>
      <c r="M90" s="53" t="str">
        <f>IF(L90="","",IF(L90=LookUps!E$2,LookUps!G$2,LookUps!G$3))</f>
        <v/>
      </c>
      <c r="N90" s="88"/>
      <c r="O90" s="20">
        <f>'1. Fertigungsstandort'!$E$7</f>
        <v>0</v>
      </c>
      <c r="P90" s="74">
        <f>'1. Fertigungsstandort'!$E$9</f>
        <v>0</v>
      </c>
    </row>
    <row r="91" spans="1:16" ht="15.75" customHeight="1">
      <c r="A91" s="42"/>
      <c r="B91" s="20" t="str">
        <f t="shared" si="2"/>
        <v/>
      </c>
      <c r="C91" s="20" t="str">
        <f t="shared" si="3"/>
        <v/>
      </c>
      <c r="D91" s="85"/>
      <c r="E91" s="85"/>
      <c r="F91" s="86"/>
      <c r="G91" s="86"/>
      <c r="H91" s="86"/>
      <c r="I91" s="86"/>
      <c r="J91" s="87"/>
      <c r="K91" s="87"/>
      <c r="L91" s="88"/>
      <c r="M91" s="53" t="str">
        <f>IF(L91="","",IF(L91=LookUps!E$2,LookUps!G$2,LookUps!G$3))</f>
        <v/>
      </c>
      <c r="N91" s="88"/>
      <c r="O91" s="20">
        <f>'1. Fertigungsstandort'!$E$7</f>
        <v>0</v>
      </c>
      <c r="P91" s="74">
        <f>'1. Fertigungsstandort'!$E$9</f>
        <v>0</v>
      </c>
    </row>
    <row r="92" spans="1:16" ht="15.75" customHeight="1">
      <c r="A92" s="42"/>
      <c r="B92" s="20" t="str">
        <f t="shared" si="2"/>
        <v/>
      </c>
      <c r="C92" s="20" t="str">
        <f t="shared" si="3"/>
        <v/>
      </c>
      <c r="D92" s="85"/>
      <c r="E92" s="85"/>
      <c r="F92" s="86"/>
      <c r="G92" s="86"/>
      <c r="H92" s="86"/>
      <c r="I92" s="86"/>
      <c r="J92" s="87"/>
      <c r="K92" s="87"/>
      <c r="L92" s="88"/>
      <c r="M92" s="53" t="str">
        <f>IF(L92="","",IF(L92=LookUps!E$2,LookUps!G$2,LookUps!G$3))</f>
        <v/>
      </c>
      <c r="N92" s="88"/>
      <c r="O92" s="20">
        <f>'1. Fertigungsstandort'!$E$7</f>
        <v>0</v>
      </c>
      <c r="P92" s="74">
        <f>'1. Fertigungsstandort'!$E$9</f>
        <v>0</v>
      </c>
    </row>
    <row r="93" spans="1:16" ht="15.75" customHeight="1">
      <c r="A93" s="42"/>
      <c r="B93" s="20" t="str">
        <f t="shared" si="2"/>
        <v/>
      </c>
      <c r="C93" s="20" t="str">
        <f t="shared" si="3"/>
        <v/>
      </c>
      <c r="D93" s="85"/>
      <c r="E93" s="85"/>
      <c r="F93" s="86"/>
      <c r="G93" s="86"/>
      <c r="H93" s="86"/>
      <c r="I93" s="86"/>
      <c r="J93" s="87"/>
      <c r="K93" s="87"/>
      <c r="L93" s="88"/>
      <c r="M93" s="53" t="str">
        <f>IF(L93="","",IF(L93=LookUps!E$2,LookUps!G$2,LookUps!G$3))</f>
        <v/>
      </c>
      <c r="N93" s="88"/>
      <c r="O93" s="20">
        <f>'1. Fertigungsstandort'!$E$7</f>
        <v>0</v>
      </c>
      <c r="P93" s="74">
        <f>'1. Fertigungsstandort'!$E$9</f>
        <v>0</v>
      </c>
    </row>
    <row r="94" spans="1:16" ht="15.75" customHeight="1">
      <c r="A94" s="42"/>
      <c r="B94" s="20" t="str">
        <f t="shared" si="2"/>
        <v/>
      </c>
      <c r="C94" s="20" t="str">
        <f t="shared" si="3"/>
        <v/>
      </c>
      <c r="D94" s="85"/>
      <c r="E94" s="85"/>
      <c r="F94" s="86"/>
      <c r="G94" s="86"/>
      <c r="H94" s="86"/>
      <c r="I94" s="86"/>
      <c r="J94" s="87"/>
      <c r="K94" s="87"/>
      <c r="L94" s="88"/>
      <c r="M94" s="53" t="str">
        <f>IF(L94="","",IF(L94=LookUps!E$2,LookUps!G$2,LookUps!G$3))</f>
        <v/>
      </c>
      <c r="N94" s="88"/>
      <c r="O94" s="20">
        <f>'1. Fertigungsstandort'!$E$7</f>
        <v>0</v>
      </c>
      <c r="P94" s="74">
        <f>'1. Fertigungsstandort'!$E$9</f>
        <v>0</v>
      </c>
    </row>
    <row r="95" spans="1:16" ht="15.75" customHeight="1">
      <c r="A95" s="42"/>
      <c r="B95" s="20" t="str">
        <f t="shared" si="2"/>
        <v/>
      </c>
      <c r="C95" s="20" t="str">
        <f t="shared" si="3"/>
        <v/>
      </c>
      <c r="D95" s="85"/>
      <c r="E95" s="85"/>
      <c r="F95" s="86"/>
      <c r="G95" s="86"/>
      <c r="H95" s="86"/>
      <c r="I95" s="86"/>
      <c r="J95" s="87"/>
      <c r="K95" s="87"/>
      <c r="L95" s="88"/>
      <c r="M95" s="53" t="str">
        <f>IF(L95="","",IF(L95=LookUps!E$2,LookUps!G$2,LookUps!G$3))</f>
        <v/>
      </c>
      <c r="N95" s="88"/>
      <c r="O95" s="20">
        <f>'1. Fertigungsstandort'!$E$7</f>
        <v>0</v>
      </c>
      <c r="P95" s="74">
        <f>'1. Fertigungsstandort'!$E$9</f>
        <v>0</v>
      </c>
    </row>
    <row r="96" spans="1:16" ht="15.75" customHeight="1">
      <c r="A96" s="42"/>
      <c r="B96" s="20" t="str">
        <f t="shared" si="2"/>
        <v/>
      </c>
      <c r="C96" s="20" t="str">
        <f t="shared" si="3"/>
        <v/>
      </c>
      <c r="D96" s="85"/>
      <c r="E96" s="85"/>
      <c r="F96" s="86"/>
      <c r="G96" s="86"/>
      <c r="H96" s="86"/>
      <c r="I96" s="86"/>
      <c r="J96" s="87"/>
      <c r="K96" s="87"/>
      <c r="L96" s="88"/>
      <c r="M96" s="53" t="str">
        <f>IF(L96="","",IF(L96=LookUps!E$2,LookUps!G$2,LookUps!G$3))</f>
        <v/>
      </c>
      <c r="N96" s="88"/>
      <c r="O96" s="20">
        <f>'1. Fertigungsstandort'!$E$7</f>
        <v>0</v>
      </c>
      <c r="P96" s="74">
        <f>'1. Fertigungsstandort'!$E$9</f>
        <v>0</v>
      </c>
    </row>
    <row r="97" spans="1:16" ht="15.75" customHeight="1">
      <c r="A97" s="42"/>
      <c r="B97" s="20" t="str">
        <f t="shared" si="2"/>
        <v/>
      </c>
      <c r="C97" s="20" t="str">
        <f t="shared" si="3"/>
        <v/>
      </c>
      <c r="D97" s="85"/>
      <c r="E97" s="85"/>
      <c r="F97" s="86"/>
      <c r="G97" s="86"/>
      <c r="H97" s="86"/>
      <c r="I97" s="86"/>
      <c r="J97" s="87"/>
      <c r="K97" s="87"/>
      <c r="L97" s="88"/>
      <c r="M97" s="53" t="str">
        <f>IF(L97="","",IF(L97=LookUps!E$2,LookUps!G$2,LookUps!G$3))</f>
        <v/>
      </c>
      <c r="N97" s="88"/>
      <c r="O97" s="20">
        <f>'1. Fertigungsstandort'!$E$7</f>
        <v>0</v>
      </c>
      <c r="P97" s="74">
        <f>'1. Fertigungsstandort'!$E$9</f>
        <v>0</v>
      </c>
    </row>
    <row r="98" spans="1:16" ht="15.75" customHeight="1">
      <c r="A98" s="42"/>
      <c r="B98" s="20" t="str">
        <f t="shared" si="2"/>
        <v/>
      </c>
      <c r="C98" s="20" t="str">
        <f t="shared" si="3"/>
        <v/>
      </c>
      <c r="D98" s="85"/>
      <c r="E98" s="85"/>
      <c r="F98" s="86"/>
      <c r="G98" s="86"/>
      <c r="H98" s="86"/>
      <c r="I98" s="86"/>
      <c r="J98" s="87"/>
      <c r="K98" s="87"/>
      <c r="L98" s="88"/>
      <c r="M98" s="53" t="str">
        <f>IF(L98="","",IF(L98=LookUps!E$2,LookUps!G$2,LookUps!G$3))</f>
        <v/>
      </c>
      <c r="N98" s="88"/>
      <c r="O98" s="20">
        <f>'1. Fertigungsstandort'!$E$7</f>
        <v>0</v>
      </c>
      <c r="P98" s="74">
        <f>'1. Fertigungsstandort'!$E$9</f>
        <v>0</v>
      </c>
    </row>
    <row r="99" spans="1:16" ht="15.75" customHeight="1">
      <c r="A99" s="42"/>
      <c r="B99" s="20" t="str">
        <f t="shared" si="2"/>
        <v/>
      </c>
      <c r="C99" s="20" t="str">
        <f t="shared" si="3"/>
        <v/>
      </c>
      <c r="D99" s="85"/>
      <c r="E99" s="85"/>
      <c r="F99" s="86"/>
      <c r="G99" s="86"/>
      <c r="H99" s="86"/>
      <c r="I99" s="86"/>
      <c r="J99" s="87"/>
      <c r="K99" s="87"/>
      <c r="L99" s="88"/>
      <c r="M99" s="53" t="str">
        <f>IF(L99="","",IF(L99=LookUps!E$2,LookUps!G$2,LookUps!G$3))</f>
        <v/>
      </c>
      <c r="N99" s="88"/>
      <c r="O99" s="20">
        <f>'1. Fertigungsstandort'!$E$7</f>
        <v>0</v>
      </c>
      <c r="P99" s="74">
        <f>'1. Fertigungsstandort'!$E$9</f>
        <v>0</v>
      </c>
    </row>
    <row r="100" spans="1:16" ht="15.75" customHeight="1">
      <c r="A100" s="42"/>
      <c r="B100" s="20" t="str">
        <f t="shared" si="2"/>
        <v/>
      </c>
      <c r="C100" s="20" t="str">
        <f t="shared" si="3"/>
        <v/>
      </c>
      <c r="D100" s="85"/>
      <c r="E100" s="85"/>
      <c r="F100" s="86"/>
      <c r="G100" s="86"/>
      <c r="H100" s="86"/>
      <c r="I100" s="86"/>
      <c r="J100" s="87"/>
      <c r="K100" s="87"/>
      <c r="L100" s="88"/>
      <c r="M100" s="53" t="str">
        <f>IF(L100="","",IF(L100=LookUps!E$2,LookUps!G$2,LookUps!G$3))</f>
        <v/>
      </c>
      <c r="N100" s="88"/>
      <c r="O100" s="20">
        <f>'1. Fertigungsstandort'!$E$7</f>
        <v>0</v>
      </c>
      <c r="P100" s="74">
        <f>'1. Fertigungsstandort'!$E$9</f>
        <v>0</v>
      </c>
    </row>
    <row r="101" spans="1:16" ht="15.75" customHeight="1">
      <c r="A101" s="42"/>
      <c r="B101" s="20" t="str">
        <f t="shared" si="2"/>
        <v/>
      </c>
      <c r="C101" s="20" t="str">
        <f t="shared" si="3"/>
        <v/>
      </c>
      <c r="D101" s="85"/>
      <c r="E101" s="85"/>
      <c r="F101" s="86"/>
      <c r="G101" s="86"/>
      <c r="H101" s="86"/>
      <c r="I101" s="86"/>
      <c r="J101" s="87"/>
      <c r="K101" s="87"/>
      <c r="L101" s="88"/>
      <c r="M101" s="53" t="str">
        <f>IF(L101="","",IF(L101=LookUps!E$2,LookUps!G$2,LookUps!G$3))</f>
        <v/>
      </c>
      <c r="N101" s="88"/>
      <c r="O101" s="20">
        <f>'1. Fertigungsstandort'!$E$7</f>
        <v>0</v>
      </c>
      <c r="P101" s="74">
        <f>'1. Fertigungsstandort'!$E$9</f>
        <v>0</v>
      </c>
    </row>
    <row r="102" spans="1:16" ht="15.75" customHeight="1">
      <c r="A102" s="42"/>
      <c r="B102" s="20" t="str">
        <f t="shared" si="2"/>
        <v/>
      </c>
      <c r="C102" s="20" t="str">
        <f t="shared" si="3"/>
        <v/>
      </c>
      <c r="D102" s="85"/>
      <c r="E102" s="85"/>
      <c r="F102" s="86"/>
      <c r="G102" s="86"/>
      <c r="H102" s="86"/>
      <c r="I102" s="86"/>
      <c r="J102" s="87"/>
      <c r="K102" s="87"/>
      <c r="L102" s="88"/>
      <c r="M102" s="53" t="str">
        <f>IF(L102="","",IF(L102=LookUps!E$2,LookUps!G$2,LookUps!G$3))</f>
        <v/>
      </c>
      <c r="N102" s="88"/>
      <c r="O102" s="20">
        <f>'1. Fertigungsstandort'!$E$7</f>
        <v>0</v>
      </c>
      <c r="P102" s="74">
        <f>'1. Fertigungsstandort'!$E$9</f>
        <v>0</v>
      </c>
    </row>
    <row r="103" spans="1:16" ht="15.75" customHeight="1">
      <c r="A103" s="42"/>
      <c r="B103" s="20" t="str">
        <f t="shared" si="2"/>
        <v/>
      </c>
      <c r="C103" s="20" t="str">
        <f t="shared" si="3"/>
        <v/>
      </c>
      <c r="D103" s="85"/>
      <c r="E103" s="85"/>
      <c r="F103" s="86"/>
      <c r="G103" s="86"/>
      <c r="H103" s="86"/>
      <c r="I103" s="86"/>
      <c r="J103" s="87"/>
      <c r="K103" s="87"/>
      <c r="L103" s="88"/>
      <c r="M103" s="53" t="str">
        <f>IF(L103="","",IF(L103=LookUps!E$2,LookUps!G$2,LookUps!G$3))</f>
        <v/>
      </c>
      <c r="N103" s="88"/>
      <c r="O103" s="20">
        <f>'1. Fertigungsstandort'!$E$7</f>
        <v>0</v>
      </c>
      <c r="P103" s="74">
        <f>'1. Fertigungsstandort'!$E$9</f>
        <v>0</v>
      </c>
    </row>
    <row r="104" spans="1:16" ht="15.75" customHeight="1">
      <c r="A104" s="42"/>
      <c r="B104" s="20" t="str">
        <f t="shared" si="2"/>
        <v/>
      </c>
      <c r="C104" s="20" t="str">
        <f t="shared" si="3"/>
        <v/>
      </c>
      <c r="D104" s="85"/>
      <c r="E104" s="85"/>
      <c r="F104" s="86"/>
      <c r="G104" s="86"/>
      <c r="H104" s="86"/>
      <c r="I104" s="86"/>
      <c r="J104" s="87"/>
      <c r="K104" s="87"/>
      <c r="L104" s="88"/>
      <c r="M104" s="53" t="str">
        <f>IF(L104="","",IF(L104=LookUps!E$2,LookUps!G$2,LookUps!G$3))</f>
        <v/>
      </c>
      <c r="N104" s="88"/>
      <c r="O104" s="20">
        <f>'1. Fertigungsstandort'!$E$7</f>
        <v>0</v>
      </c>
      <c r="P104" s="74">
        <f>'1. Fertigungsstandort'!$E$9</f>
        <v>0</v>
      </c>
    </row>
    <row r="105" spans="1:16" ht="15.75" customHeight="1">
      <c r="A105" s="42"/>
      <c r="B105" s="20" t="str">
        <f t="shared" si="2"/>
        <v/>
      </c>
      <c r="C105" s="20" t="str">
        <f t="shared" si="3"/>
        <v/>
      </c>
      <c r="D105" s="85"/>
      <c r="E105" s="85"/>
      <c r="F105" s="86"/>
      <c r="G105" s="86"/>
      <c r="H105" s="86"/>
      <c r="I105" s="86"/>
      <c r="J105" s="87"/>
      <c r="K105" s="87"/>
      <c r="L105" s="88"/>
      <c r="M105" s="53" t="str">
        <f>IF(L105="","",IF(L105=LookUps!E$2,LookUps!G$2,LookUps!G$3))</f>
        <v/>
      </c>
      <c r="N105" s="88"/>
      <c r="O105" s="20">
        <f>'1. Fertigungsstandort'!$E$7</f>
        <v>0</v>
      </c>
      <c r="P105" s="74">
        <f>'1. Fertigungsstandort'!$E$9</f>
        <v>0</v>
      </c>
    </row>
    <row r="106" spans="1:16" ht="15.75" customHeight="1">
      <c r="A106" s="42"/>
      <c r="B106" s="20" t="str">
        <f t="shared" si="2"/>
        <v/>
      </c>
      <c r="C106" s="20" t="str">
        <f t="shared" si="3"/>
        <v/>
      </c>
      <c r="D106" s="85"/>
      <c r="E106" s="85"/>
      <c r="F106" s="86"/>
      <c r="G106" s="86"/>
      <c r="H106" s="86"/>
      <c r="I106" s="86"/>
      <c r="J106" s="87"/>
      <c r="K106" s="87"/>
      <c r="L106" s="88"/>
      <c r="M106" s="53" t="str">
        <f>IF(L106="","",IF(L106=LookUps!E$2,LookUps!G$2,LookUps!G$3))</f>
        <v/>
      </c>
      <c r="N106" s="88"/>
      <c r="O106" s="20">
        <f>'1. Fertigungsstandort'!$E$7</f>
        <v>0</v>
      </c>
      <c r="P106" s="74">
        <f>'1. Fertigungsstandort'!$E$9</f>
        <v>0</v>
      </c>
    </row>
    <row r="107" spans="1:16" ht="15.75" customHeight="1">
      <c r="A107" s="42"/>
      <c r="B107" s="20" t="str">
        <f t="shared" si="2"/>
        <v/>
      </c>
      <c r="C107" s="20" t="str">
        <f t="shared" si="3"/>
        <v/>
      </c>
      <c r="D107" s="85"/>
      <c r="E107" s="85"/>
      <c r="F107" s="86"/>
      <c r="G107" s="86"/>
      <c r="H107" s="86"/>
      <c r="I107" s="86"/>
      <c r="J107" s="87"/>
      <c r="K107" s="87"/>
      <c r="L107" s="88"/>
      <c r="M107" s="53" t="str">
        <f>IF(L107="","",IF(L107=LookUps!E$2,LookUps!G$2,LookUps!G$3))</f>
        <v/>
      </c>
      <c r="N107" s="88"/>
      <c r="O107" s="20">
        <f>'1. Fertigungsstandort'!$E$7</f>
        <v>0</v>
      </c>
      <c r="P107" s="74">
        <f>'1. Fertigungsstandort'!$E$9</f>
        <v>0</v>
      </c>
    </row>
    <row r="108" spans="1:16" ht="15.75" customHeight="1">
      <c r="A108" s="42"/>
      <c r="B108" s="20" t="str">
        <f t="shared" si="2"/>
        <v/>
      </c>
      <c r="C108" s="20" t="str">
        <f t="shared" si="3"/>
        <v/>
      </c>
      <c r="D108" s="85"/>
      <c r="E108" s="85"/>
      <c r="F108" s="86"/>
      <c r="G108" s="86"/>
      <c r="H108" s="86"/>
      <c r="I108" s="86"/>
      <c r="J108" s="87"/>
      <c r="K108" s="87"/>
      <c r="L108" s="88"/>
      <c r="M108" s="53" t="str">
        <f>IF(L108="","",IF(L108=LookUps!E$2,LookUps!G$2,LookUps!G$3))</f>
        <v/>
      </c>
      <c r="N108" s="88"/>
      <c r="O108" s="20">
        <f>'1. Fertigungsstandort'!$E$7</f>
        <v>0</v>
      </c>
      <c r="P108" s="74">
        <f>'1. Fertigungsstandort'!$E$9</f>
        <v>0</v>
      </c>
    </row>
    <row r="109" spans="1:16" ht="15.75" customHeight="1">
      <c r="A109" s="42"/>
      <c r="B109" s="20" t="str">
        <f t="shared" si="2"/>
        <v/>
      </c>
      <c r="C109" s="20" t="str">
        <f t="shared" si="3"/>
        <v/>
      </c>
      <c r="D109" s="85"/>
      <c r="E109" s="85"/>
      <c r="F109" s="86"/>
      <c r="G109" s="86"/>
      <c r="H109" s="86"/>
      <c r="I109" s="86"/>
      <c r="J109" s="87"/>
      <c r="K109" s="87"/>
      <c r="L109" s="88"/>
      <c r="M109" s="53" t="str">
        <f>IF(L109="","",IF(L109=LookUps!E$2,LookUps!G$2,LookUps!G$3))</f>
        <v/>
      </c>
      <c r="N109" s="88"/>
      <c r="O109" s="20">
        <f>'1. Fertigungsstandort'!$E$7</f>
        <v>0</v>
      </c>
      <c r="P109" s="74">
        <f>'1. Fertigungsstandort'!$E$9</f>
        <v>0</v>
      </c>
    </row>
    <row r="110" spans="1:16" ht="15.75" customHeight="1">
      <c r="A110" s="42"/>
      <c r="B110" s="20" t="str">
        <f t="shared" si="2"/>
        <v/>
      </c>
      <c r="C110" s="20" t="str">
        <f t="shared" si="3"/>
        <v/>
      </c>
      <c r="D110" s="85"/>
      <c r="E110" s="85"/>
      <c r="F110" s="86"/>
      <c r="G110" s="86"/>
      <c r="H110" s="86"/>
      <c r="I110" s="86"/>
      <c r="J110" s="87"/>
      <c r="K110" s="87"/>
      <c r="L110" s="88"/>
      <c r="M110" s="53" t="str">
        <f>IF(L110="","",IF(L110=LookUps!E$2,LookUps!G$2,LookUps!G$3))</f>
        <v/>
      </c>
      <c r="N110" s="88"/>
      <c r="O110" s="20">
        <f>'1. Fertigungsstandort'!$E$7</f>
        <v>0</v>
      </c>
      <c r="P110" s="74">
        <f>'1. Fertigungsstandort'!$E$9</f>
        <v>0</v>
      </c>
    </row>
    <row r="111" spans="1:16" ht="15.75" customHeight="1">
      <c r="A111" s="42"/>
      <c r="B111" s="20" t="str">
        <f t="shared" si="2"/>
        <v/>
      </c>
      <c r="C111" s="20" t="str">
        <f t="shared" si="3"/>
        <v/>
      </c>
      <c r="D111" s="85"/>
      <c r="E111" s="85"/>
      <c r="F111" s="86"/>
      <c r="G111" s="86"/>
      <c r="H111" s="86"/>
      <c r="I111" s="86"/>
      <c r="J111" s="87"/>
      <c r="K111" s="87"/>
      <c r="L111" s="88"/>
      <c r="M111" s="53" t="str">
        <f>IF(L111="","",IF(L111=LookUps!E$2,LookUps!G$2,LookUps!G$3))</f>
        <v/>
      </c>
      <c r="N111" s="88"/>
      <c r="O111" s="20">
        <f>'1. Fertigungsstandort'!$E$7</f>
        <v>0</v>
      </c>
      <c r="P111" s="74">
        <f>'1. Fertigungsstandort'!$E$9</f>
        <v>0</v>
      </c>
    </row>
    <row r="112" spans="1:16" ht="15.75" customHeight="1">
      <c r="A112" s="42"/>
      <c r="B112" s="20" t="str">
        <f t="shared" si="2"/>
        <v/>
      </c>
      <c r="C112" s="20" t="str">
        <f t="shared" si="3"/>
        <v/>
      </c>
      <c r="D112" s="85"/>
      <c r="E112" s="85"/>
      <c r="F112" s="86"/>
      <c r="G112" s="86"/>
      <c r="H112" s="86"/>
      <c r="I112" s="86"/>
      <c r="J112" s="87"/>
      <c r="K112" s="87"/>
      <c r="L112" s="88"/>
      <c r="M112" s="53" t="str">
        <f>IF(L112="","",IF(L112=LookUps!E$2,LookUps!G$2,LookUps!G$3))</f>
        <v/>
      </c>
      <c r="N112" s="88"/>
      <c r="O112" s="20">
        <f>'1. Fertigungsstandort'!$E$7</f>
        <v>0</v>
      </c>
      <c r="P112" s="74">
        <f>'1. Fertigungsstandort'!$E$9</f>
        <v>0</v>
      </c>
    </row>
    <row r="113" spans="1:16" ht="15.75" customHeight="1">
      <c r="A113" s="42"/>
      <c r="B113" s="20" t="str">
        <f t="shared" si="2"/>
        <v/>
      </c>
      <c r="C113" s="20" t="str">
        <f t="shared" si="3"/>
        <v/>
      </c>
      <c r="D113" s="85"/>
      <c r="E113" s="85"/>
      <c r="F113" s="86"/>
      <c r="G113" s="86"/>
      <c r="H113" s="86"/>
      <c r="I113" s="86"/>
      <c r="J113" s="87"/>
      <c r="K113" s="87"/>
      <c r="L113" s="88"/>
      <c r="M113" s="53" t="str">
        <f>IF(L113="","",IF(L113=LookUps!E$2,LookUps!G$2,LookUps!G$3))</f>
        <v/>
      </c>
      <c r="N113" s="88"/>
      <c r="O113" s="20">
        <f>'1. Fertigungsstandort'!$E$7</f>
        <v>0</v>
      </c>
      <c r="P113" s="74">
        <f>'1. Fertigungsstandort'!$E$9</f>
        <v>0</v>
      </c>
    </row>
    <row r="114" spans="1:16" ht="15.75" customHeight="1">
      <c r="A114" s="42"/>
      <c r="B114" s="20" t="str">
        <f t="shared" si="2"/>
        <v/>
      </c>
      <c r="C114" s="20" t="str">
        <f t="shared" si="3"/>
        <v/>
      </c>
      <c r="D114" s="85"/>
      <c r="E114" s="85"/>
      <c r="F114" s="86"/>
      <c r="G114" s="86"/>
      <c r="H114" s="86"/>
      <c r="I114" s="86"/>
      <c r="J114" s="87"/>
      <c r="K114" s="87"/>
      <c r="L114" s="88"/>
      <c r="M114" s="53" t="str">
        <f>IF(L114="","",IF(L114=LookUps!E$2,LookUps!G$2,LookUps!G$3))</f>
        <v/>
      </c>
      <c r="N114" s="88"/>
      <c r="O114" s="20">
        <f>'1. Fertigungsstandort'!$E$7</f>
        <v>0</v>
      </c>
      <c r="P114" s="74">
        <f>'1. Fertigungsstandort'!$E$9</f>
        <v>0</v>
      </c>
    </row>
    <row r="115" spans="1:16" ht="15.75" customHeight="1">
      <c r="A115" s="42"/>
      <c r="B115" s="20" t="str">
        <f t="shared" si="2"/>
        <v/>
      </c>
      <c r="C115" s="20" t="str">
        <f t="shared" si="3"/>
        <v/>
      </c>
      <c r="D115" s="85"/>
      <c r="E115" s="85"/>
      <c r="F115" s="86"/>
      <c r="G115" s="86"/>
      <c r="H115" s="86"/>
      <c r="I115" s="86"/>
      <c r="J115" s="87"/>
      <c r="K115" s="87"/>
      <c r="L115" s="88"/>
      <c r="M115" s="53" t="str">
        <f>IF(L115="","",IF(L115=LookUps!E$2,LookUps!G$2,LookUps!G$3))</f>
        <v/>
      </c>
      <c r="N115" s="88"/>
      <c r="O115" s="20">
        <f>'1. Fertigungsstandort'!$E$7</f>
        <v>0</v>
      </c>
      <c r="P115" s="74">
        <f>'1. Fertigungsstandort'!$E$9</f>
        <v>0</v>
      </c>
    </row>
    <row r="116" spans="1:16" ht="15.75" customHeight="1">
      <c r="A116" s="42"/>
      <c r="B116" s="20" t="str">
        <f t="shared" si="2"/>
        <v/>
      </c>
      <c r="C116" s="20" t="str">
        <f t="shared" si="3"/>
        <v/>
      </c>
      <c r="D116" s="85"/>
      <c r="E116" s="85"/>
      <c r="F116" s="86"/>
      <c r="G116" s="86"/>
      <c r="H116" s="86"/>
      <c r="I116" s="86"/>
      <c r="J116" s="87"/>
      <c r="K116" s="87"/>
      <c r="L116" s="88"/>
      <c r="M116" s="53" t="str">
        <f>IF(L116="","",IF(L116=LookUps!E$2,LookUps!G$2,LookUps!G$3))</f>
        <v/>
      </c>
      <c r="N116" s="88"/>
      <c r="O116" s="20">
        <f>'1. Fertigungsstandort'!$E$7</f>
        <v>0</v>
      </c>
      <c r="P116" s="74">
        <f>'1. Fertigungsstandort'!$E$9</f>
        <v>0</v>
      </c>
    </row>
    <row r="117" spans="1:16" ht="15.75" customHeight="1">
      <c r="A117" s="42"/>
      <c r="B117" s="20" t="str">
        <f t="shared" si="2"/>
        <v/>
      </c>
      <c r="C117" s="20" t="str">
        <f t="shared" si="3"/>
        <v/>
      </c>
      <c r="D117" s="85"/>
      <c r="E117" s="85"/>
      <c r="F117" s="86"/>
      <c r="G117" s="86"/>
      <c r="H117" s="86"/>
      <c r="I117" s="86"/>
      <c r="J117" s="87"/>
      <c r="K117" s="87"/>
      <c r="L117" s="88"/>
      <c r="M117" s="53" t="str">
        <f>IF(L117="","",IF(L117=LookUps!E$2,LookUps!G$2,LookUps!G$3))</f>
        <v/>
      </c>
      <c r="N117" s="88"/>
      <c r="O117" s="20">
        <f>'1. Fertigungsstandort'!$E$7</f>
        <v>0</v>
      </c>
      <c r="P117" s="74">
        <f>'1. Fertigungsstandort'!$E$9</f>
        <v>0</v>
      </c>
    </row>
    <row r="118" spans="1:16" ht="15.75" customHeight="1">
      <c r="A118" s="42"/>
      <c r="B118" s="20" t="str">
        <f t="shared" si="2"/>
        <v/>
      </c>
      <c r="C118" s="20" t="str">
        <f t="shared" si="3"/>
        <v/>
      </c>
      <c r="D118" s="85"/>
      <c r="E118" s="85"/>
      <c r="F118" s="86"/>
      <c r="G118" s="86"/>
      <c r="H118" s="86"/>
      <c r="I118" s="86"/>
      <c r="J118" s="87"/>
      <c r="K118" s="87"/>
      <c r="L118" s="88"/>
      <c r="M118" s="53" t="str">
        <f>IF(L118="","",IF(L118=LookUps!E$2,LookUps!G$2,LookUps!G$3))</f>
        <v/>
      </c>
      <c r="N118" s="88"/>
      <c r="O118" s="20">
        <f>'1. Fertigungsstandort'!$E$7</f>
        <v>0</v>
      </c>
      <c r="P118" s="74">
        <f>'1. Fertigungsstandort'!$E$9</f>
        <v>0</v>
      </c>
    </row>
    <row r="119" spans="1:16" ht="15.75" customHeight="1">
      <c r="A119" s="42"/>
      <c r="B119" s="20" t="str">
        <f t="shared" si="2"/>
        <v/>
      </c>
      <c r="C119" s="20" t="str">
        <f t="shared" si="3"/>
        <v/>
      </c>
      <c r="D119" s="85"/>
      <c r="E119" s="85"/>
      <c r="F119" s="86"/>
      <c r="G119" s="86"/>
      <c r="H119" s="86"/>
      <c r="I119" s="86"/>
      <c r="J119" s="87"/>
      <c r="K119" s="87"/>
      <c r="L119" s="88"/>
      <c r="M119" s="53" t="str">
        <f>IF(L119="","",IF(L119=LookUps!E$2,LookUps!G$2,LookUps!G$3))</f>
        <v/>
      </c>
      <c r="N119" s="88"/>
      <c r="O119" s="20">
        <f>'1. Fertigungsstandort'!$E$7</f>
        <v>0</v>
      </c>
      <c r="P119" s="74">
        <f>'1. Fertigungsstandort'!$E$9</f>
        <v>0</v>
      </c>
    </row>
    <row r="120" spans="1:16" ht="15.75" customHeight="1">
      <c r="A120" s="42"/>
      <c r="B120" s="20" t="str">
        <f t="shared" si="2"/>
        <v/>
      </c>
      <c r="C120" s="20" t="str">
        <f t="shared" si="3"/>
        <v/>
      </c>
      <c r="D120" s="85"/>
      <c r="E120" s="85"/>
      <c r="F120" s="86"/>
      <c r="G120" s="86"/>
      <c r="H120" s="86"/>
      <c r="I120" s="86"/>
      <c r="J120" s="87"/>
      <c r="K120" s="87"/>
      <c r="L120" s="88"/>
      <c r="M120" s="53" t="str">
        <f>IF(L120="","",IF(L120=LookUps!E$2,LookUps!G$2,LookUps!G$3))</f>
        <v/>
      </c>
      <c r="N120" s="88"/>
      <c r="O120" s="20">
        <f>'1. Fertigungsstandort'!$E$7</f>
        <v>0</v>
      </c>
      <c r="P120" s="74">
        <f>'1. Fertigungsstandort'!$E$9</f>
        <v>0</v>
      </c>
    </row>
    <row r="121" spans="1:16" ht="15.75" customHeight="1">
      <c r="A121" s="42"/>
      <c r="B121" s="20" t="str">
        <f t="shared" si="2"/>
        <v/>
      </c>
      <c r="C121" s="20" t="str">
        <f t="shared" si="3"/>
        <v/>
      </c>
      <c r="D121" s="85"/>
      <c r="E121" s="85"/>
      <c r="F121" s="86"/>
      <c r="G121" s="86"/>
      <c r="H121" s="86"/>
      <c r="I121" s="86"/>
      <c r="J121" s="87"/>
      <c r="K121" s="87"/>
      <c r="L121" s="88"/>
      <c r="M121" s="53" t="str">
        <f>IF(L121="","",IF(L121=LookUps!E$2,LookUps!G$2,LookUps!G$3))</f>
        <v/>
      </c>
      <c r="N121" s="88"/>
      <c r="O121" s="20">
        <f>'1. Fertigungsstandort'!$E$7</f>
        <v>0</v>
      </c>
      <c r="P121" s="74">
        <f>'1. Fertigungsstandort'!$E$9</f>
        <v>0</v>
      </c>
    </row>
    <row r="122" spans="1:16" ht="15.75" customHeight="1">
      <c r="A122" s="42"/>
      <c r="B122" s="20" t="str">
        <f t="shared" si="2"/>
        <v/>
      </c>
      <c r="C122" s="20" t="str">
        <f t="shared" si="3"/>
        <v/>
      </c>
      <c r="D122" s="85"/>
      <c r="E122" s="85"/>
      <c r="F122" s="86"/>
      <c r="G122" s="86"/>
      <c r="H122" s="86"/>
      <c r="I122" s="86"/>
      <c r="J122" s="87"/>
      <c r="K122" s="87"/>
      <c r="L122" s="88"/>
      <c r="M122" s="53" t="str">
        <f>IF(L122="","",IF(L122=LookUps!E$2,LookUps!G$2,LookUps!G$3))</f>
        <v/>
      </c>
      <c r="N122" s="88"/>
      <c r="O122" s="20">
        <f>'1. Fertigungsstandort'!$E$7</f>
        <v>0</v>
      </c>
      <c r="P122" s="74">
        <f>'1. Fertigungsstandort'!$E$9</f>
        <v>0</v>
      </c>
    </row>
    <row r="123" spans="1:16" ht="15.75" customHeight="1">
      <c r="A123" s="42"/>
      <c r="B123" s="20" t="str">
        <f t="shared" si="2"/>
        <v/>
      </c>
      <c r="C123" s="20" t="str">
        <f t="shared" si="3"/>
        <v/>
      </c>
      <c r="D123" s="85"/>
      <c r="E123" s="85"/>
      <c r="F123" s="86"/>
      <c r="G123" s="86"/>
      <c r="H123" s="86"/>
      <c r="I123" s="86"/>
      <c r="J123" s="87"/>
      <c r="K123" s="87"/>
      <c r="L123" s="88"/>
      <c r="M123" s="53" t="str">
        <f>IF(L123="","",IF(L123=LookUps!E$2,LookUps!G$2,LookUps!G$3))</f>
        <v/>
      </c>
      <c r="N123" s="88"/>
      <c r="O123" s="20">
        <f>'1. Fertigungsstandort'!$E$7</f>
        <v>0</v>
      </c>
      <c r="P123" s="74">
        <f>'1. Fertigungsstandort'!$E$9</f>
        <v>0</v>
      </c>
    </row>
    <row r="124" spans="1:16" ht="15.75" customHeight="1">
      <c r="A124" s="42"/>
      <c r="B124" s="20" t="str">
        <f t="shared" si="2"/>
        <v/>
      </c>
      <c r="C124" s="20" t="str">
        <f t="shared" si="3"/>
        <v/>
      </c>
      <c r="D124" s="85"/>
      <c r="E124" s="85"/>
      <c r="F124" s="86"/>
      <c r="G124" s="86"/>
      <c r="H124" s="86"/>
      <c r="I124" s="86"/>
      <c r="J124" s="87"/>
      <c r="K124" s="87"/>
      <c r="L124" s="88"/>
      <c r="M124" s="53" t="str">
        <f>IF(L124="","",IF(L124=LookUps!E$2,LookUps!G$2,LookUps!G$3))</f>
        <v/>
      </c>
      <c r="N124" s="88"/>
      <c r="O124" s="20">
        <f>'1. Fertigungsstandort'!$E$7</f>
        <v>0</v>
      </c>
      <c r="P124" s="74">
        <f>'1. Fertigungsstandort'!$E$9</f>
        <v>0</v>
      </c>
    </row>
    <row r="125" spans="1:16" ht="15.75" customHeight="1">
      <c r="A125" s="42"/>
      <c r="B125" s="20" t="str">
        <f t="shared" si="2"/>
        <v/>
      </c>
      <c r="C125" s="20" t="str">
        <f t="shared" si="3"/>
        <v/>
      </c>
      <c r="D125" s="85"/>
      <c r="E125" s="85"/>
      <c r="F125" s="86"/>
      <c r="G125" s="86"/>
      <c r="H125" s="86"/>
      <c r="I125" s="86"/>
      <c r="J125" s="87"/>
      <c r="K125" s="87"/>
      <c r="L125" s="88"/>
      <c r="M125" s="53" t="str">
        <f>IF(L125="","",IF(L125=LookUps!E$2,LookUps!G$2,LookUps!G$3))</f>
        <v/>
      </c>
      <c r="N125" s="88"/>
      <c r="O125" s="20">
        <f>'1. Fertigungsstandort'!$E$7</f>
        <v>0</v>
      </c>
      <c r="P125" s="74">
        <f>'1. Fertigungsstandort'!$E$9</f>
        <v>0</v>
      </c>
    </row>
    <row r="126" spans="1:16" ht="15.75" customHeight="1">
      <c r="A126" s="42"/>
      <c r="B126" s="20" t="str">
        <f t="shared" si="2"/>
        <v/>
      </c>
      <c r="C126" s="20" t="str">
        <f t="shared" si="3"/>
        <v/>
      </c>
      <c r="D126" s="85"/>
      <c r="E126" s="85"/>
      <c r="F126" s="86"/>
      <c r="G126" s="86"/>
      <c r="H126" s="86"/>
      <c r="I126" s="86"/>
      <c r="J126" s="87"/>
      <c r="K126" s="87"/>
      <c r="L126" s="88"/>
      <c r="M126" s="53" t="str">
        <f>IF(L126="","",IF(L126=LookUps!E$2,LookUps!G$2,LookUps!G$3))</f>
        <v/>
      </c>
      <c r="N126" s="88"/>
      <c r="O126" s="20">
        <f>'1. Fertigungsstandort'!$E$7</f>
        <v>0</v>
      </c>
      <c r="P126" s="74">
        <f>'1. Fertigungsstandort'!$E$9</f>
        <v>0</v>
      </c>
    </row>
    <row r="127" spans="1:16" ht="15.75" customHeight="1">
      <c r="A127" s="42"/>
      <c r="B127" s="20" t="str">
        <f t="shared" si="2"/>
        <v/>
      </c>
      <c r="C127" s="20" t="str">
        <f t="shared" si="3"/>
        <v/>
      </c>
      <c r="D127" s="85"/>
      <c r="E127" s="85"/>
      <c r="F127" s="86"/>
      <c r="G127" s="86"/>
      <c r="H127" s="86"/>
      <c r="I127" s="86"/>
      <c r="J127" s="87"/>
      <c r="K127" s="87"/>
      <c r="L127" s="88"/>
      <c r="M127" s="53" t="str">
        <f>IF(L127="","",IF(L127=LookUps!E$2,LookUps!G$2,LookUps!G$3))</f>
        <v/>
      </c>
      <c r="N127" s="88"/>
      <c r="O127" s="20">
        <f>'1. Fertigungsstandort'!$E$7</f>
        <v>0</v>
      </c>
      <c r="P127" s="74">
        <f>'1. Fertigungsstandort'!$E$9</f>
        <v>0</v>
      </c>
    </row>
    <row r="128" spans="1:16" ht="15.75" customHeight="1">
      <c r="A128" s="42"/>
      <c r="B128" s="20" t="str">
        <f t="shared" si="2"/>
        <v/>
      </c>
      <c r="C128" s="20" t="str">
        <f t="shared" si="3"/>
        <v/>
      </c>
      <c r="D128" s="85"/>
      <c r="E128" s="85"/>
      <c r="F128" s="86"/>
      <c r="G128" s="86"/>
      <c r="H128" s="86"/>
      <c r="I128" s="86"/>
      <c r="J128" s="87"/>
      <c r="K128" s="87"/>
      <c r="L128" s="88"/>
      <c r="M128" s="53" t="str">
        <f>IF(L128="","",IF(L128=LookUps!E$2,LookUps!G$2,LookUps!G$3))</f>
        <v/>
      </c>
      <c r="N128" s="88"/>
      <c r="O128" s="20">
        <f>'1. Fertigungsstandort'!$E$7</f>
        <v>0</v>
      </c>
      <c r="P128" s="74">
        <f>'1. Fertigungsstandort'!$E$9</f>
        <v>0</v>
      </c>
    </row>
    <row r="129" spans="1:16" ht="15.75" customHeight="1">
      <c r="A129" s="42"/>
      <c r="B129" s="20" t="str">
        <f t="shared" si="2"/>
        <v/>
      </c>
      <c r="C129" s="20" t="str">
        <f t="shared" si="3"/>
        <v/>
      </c>
      <c r="D129" s="85"/>
      <c r="E129" s="85"/>
      <c r="F129" s="86"/>
      <c r="G129" s="86"/>
      <c r="H129" s="86"/>
      <c r="I129" s="86"/>
      <c r="J129" s="87"/>
      <c r="K129" s="87"/>
      <c r="L129" s="88"/>
      <c r="M129" s="53" t="str">
        <f>IF(L129="","",IF(L129=LookUps!E$2,LookUps!G$2,LookUps!G$3))</f>
        <v/>
      </c>
      <c r="N129" s="88"/>
      <c r="O129" s="20">
        <f>'1. Fertigungsstandort'!$E$7</f>
        <v>0</v>
      </c>
      <c r="P129" s="74">
        <f>'1. Fertigungsstandort'!$E$9</f>
        <v>0</v>
      </c>
    </row>
    <row r="130" spans="1:16" ht="15.75" customHeight="1">
      <c r="A130" s="42"/>
      <c r="B130" s="20" t="str">
        <f t="shared" si="2"/>
        <v/>
      </c>
      <c r="C130" s="20" t="str">
        <f t="shared" si="3"/>
        <v/>
      </c>
      <c r="D130" s="85"/>
      <c r="E130" s="85"/>
      <c r="F130" s="86"/>
      <c r="G130" s="86"/>
      <c r="H130" s="86"/>
      <c r="I130" s="86"/>
      <c r="J130" s="87"/>
      <c r="K130" s="87"/>
      <c r="L130" s="88"/>
      <c r="M130" s="53" t="str">
        <f>IF(L130="","",IF(L130=LookUps!E$2,LookUps!G$2,LookUps!G$3))</f>
        <v/>
      </c>
      <c r="N130" s="88"/>
      <c r="O130" s="20">
        <f>'1. Fertigungsstandort'!$E$7</f>
        <v>0</v>
      </c>
      <c r="P130" s="74">
        <f>'1. Fertigungsstandort'!$E$9</f>
        <v>0</v>
      </c>
    </row>
    <row r="131" spans="1:16" ht="15.75" customHeight="1">
      <c r="A131" s="42"/>
      <c r="B131" s="20" t="str">
        <f t="shared" si="2"/>
        <v/>
      </c>
      <c r="C131" s="20" t="str">
        <f t="shared" si="3"/>
        <v/>
      </c>
      <c r="D131" s="85"/>
      <c r="E131" s="85"/>
      <c r="F131" s="86"/>
      <c r="G131" s="86"/>
      <c r="H131" s="86"/>
      <c r="I131" s="86"/>
      <c r="J131" s="87"/>
      <c r="K131" s="87"/>
      <c r="L131" s="88"/>
      <c r="M131" s="53" t="str">
        <f>IF(L131="","",IF(L131=LookUps!E$2,LookUps!G$2,LookUps!G$3))</f>
        <v/>
      </c>
      <c r="N131" s="88"/>
      <c r="O131" s="20">
        <f>'1. Fertigungsstandort'!$E$7</f>
        <v>0</v>
      </c>
      <c r="P131" s="74">
        <f>'1. Fertigungsstandort'!$E$9</f>
        <v>0</v>
      </c>
    </row>
    <row r="132" spans="1:16" ht="15.75" customHeight="1">
      <c r="A132" s="42"/>
      <c r="B132" s="20" t="str">
        <f t="shared" si="2"/>
        <v/>
      </c>
      <c r="C132" s="20" t="str">
        <f t="shared" si="3"/>
        <v/>
      </c>
      <c r="D132" s="85"/>
      <c r="E132" s="85"/>
      <c r="F132" s="86"/>
      <c r="G132" s="86"/>
      <c r="H132" s="86"/>
      <c r="I132" s="86"/>
      <c r="J132" s="87"/>
      <c r="K132" s="87"/>
      <c r="L132" s="88"/>
      <c r="M132" s="53" t="str">
        <f>IF(L132="","",IF(L132=LookUps!E$2,LookUps!G$2,LookUps!G$3))</f>
        <v/>
      </c>
      <c r="N132" s="88"/>
      <c r="O132" s="20">
        <f>'1. Fertigungsstandort'!$E$7</f>
        <v>0</v>
      </c>
      <c r="P132" s="74">
        <f>'1. Fertigungsstandort'!$E$9</f>
        <v>0</v>
      </c>
    </row>
    <row r="133" spans="1:16" ht="15.75" customHeight="1">
      <c r="A133" s="42"/>
      <c r="B133" s="20" t="str">
        <f t="shared" si="2"/>
        <v/>
      </c>
      <c r="C133" s="20" t="str">
        <f t="shared" si="3"/>
        <v/>
      </c>
      <c r="D133" s="85"/>
      <c r="E133" s="85"/>
      <c r="F133" s="86"/>
      <c r="G133" s="86"/>
      <c r="H133" s="86"/>
      <c r="I133" s="86"/>
      <c r="J133" s="87"/>
      <c r="K133" s="87"/>
      <c r="L133" s="88"/>
      <c r="M133" s="53" t="str">
        <f>IF(L133="","",IF(L133=LookUps!E$2,LookUps!G$2,LookUps!G$3))</f>
        <v/>
      </c>
      <c r="N133" s="88"/>
      <c r="O133" s="20">
        <f>'1. Fertigungsstandort'!$E$7</f>
        <v>0</v>
      </c>
      <c r="P133" s="74">
        <f>'1. Fertigungsstandort'!$E$9</f>
        <v>0</v>
      </c>
    </row>
    <row r="134" spans="1:16" ht="15.75" customHeight="1">
      <c r="A134" s="42"/>
      <c r="B134" s="20" t="str">
        <f t="shared" si="2"/>
        <v/>
      </c>
      <c r="C134" s="20" t="str">
        <f t="shared" si="3"/>
        <v/>
      </c>
      <c r="D134" s="85"/>
      <c r="E134" s="85"/>
      <c r="F134" s="86"/>
      <c r="G134" s="86"/>
      <c r="H134" s="86"/>
      <c r="I134" s="86"/>
      <c r="J134" s="87"/>
      <c r="K134" s="87"/>
      <c r="L134" s="88"/>
      <c r="M134" s="53" t="str">
        <f>IF(L134="","",IF(L134=LookUps!E$2,LookUps!G$2,LookUps!G$3))</f>
        <v/>
      </c>
      <c r="N134" s="88"/>
      <c r="O134" s="20">
        <f>'1. Fertigungsstandort'!$E$7</f>
        <v>0</v>
      </c>
      <c r="P134" s="74">
        <f>'1. Fertigungsstandort'!$E$9</f>
        <v>0</v>
      </c>
    </row>
    <row r="135" spans="1:16" ht="15.75" customHeight="1">
      <c r="A135" s="42"/>
      <c r="B135" s="20" t="str">
        <f t="shared" si="2"/>
        <v/>
      </c>
      <c r="C135" s="20" t="str">
        <f t="shared" si="3"/>
        <v/>
      </c>
      <c r="D135" s="85"/>
      <c r="E135" s="85"/>
      <c r="F135" s="86"/>
      <c r="G135" s="86"/>
      <c r="H135" s="86"/>
      <c r="I135" s="86"/>
      <c r="J135" s="87"/>
      <c r="K135" s="87"/>
      <c r="L135" s="88"/>
      <c r="M135" s="53" t="str">
        <f>IF(L135="","",IF(L135=LookUps!E$2,LookUps!G$2,LookUps!G$3))</f>
        <v/>
      </c>
      <c r="N135" s="88"/>
      <c r="O135" s="20">
        <f>'1. Fertigungsstandort'!$E$7</f>
        <v>0</v>
      </c>
      <c r="P135" s="74">
        <f>'1. Fertigungsstandort'!$E$9</f>
        <v>0</v>
      </c>
    </row>
    <row r="136" spans="1:16" ht="15.75" customHeight="1">
      <c r="A136" s="42"/>
      <c r="B136" s="20" t="str">
        <f t="shared" si="2"/>
        <v/>
      </c>
      <c r="C136" s="20" t="str">
        <f t="shared" si="3"/>
        <v/>
      </c>
      <c r="D136" s="85"/>
      <c r="E136" s="85"/>
      <c r="F136" s="86"/>
      <c r="G136" s="86"/>
      <c r="H136" s="86"/>
      <c r="I136" s="86"/>
      <c r="J136" s="87"/>
      <c r="K136" s="87"/>
      <c r="L136" s="88"/>
      <c r="M136" s="53" t="str">
        <f>IF(L136="","",IF(L136=LookUps!E$2,LookUps!G$2,LookUps!G$3))</f>
        <v/>
      </c>
      <c r="N136" s="88"/>
      <c r="O136" s="20">
        <f>'1. Fertigungsstandort'!$E$7</f>
        <v>0</v>
      </c>
      <c r="P136" s="74">
        <f>'1. Fertigungsstandort'!$E$9</f>
        <v>0</v>
      </c>
    </row>
    <row r="137" spans="1:16" ht="15.75" customHeight="1">
      <c r="A137" s="42"/>
      <c r="B137" s="20" t="str">
        <f t="shared" si="2"/>
        <v/>
      </c>
      <c r="C137" s="20" t="str">
        <f t="shared" si="3"/>
        <v/>
      </c>
      <c r="D137" s="85"/>
      <c r="E137" s="85"/>
      <c r="F137" s="86"/>
      <c r="G137" s="86"/>
      <c r="H137" s="86"/>
      <c r="I137" s="86"/>
      <c r="J137" s="87"/>
      <c r="K137" s="87"/>
      <c r="L137" s="88"/>
      <c r="M137" s="53" t="str">
        <f>IF(L137="","",IF(L137=LookUps!E$2,LookUps!G$2,LookUps!G$3))</f>
        <v/>
      </c>
      <c r="N137" s="88"/>
      <c r="O137" s="20">
        <f>'1. Fertigungsstandort'!$E$7</f>
        <v>0</v>
      </c>
      <c r="P137" s="74">
        <f>'1. Fertigungsstandort'!$E$9</f>
        <v>0</v>
      </c>
    </row>
    <row r="138" spans="1:16" ht="15.75" customHeight="1">
      <c r="A138" s="42"/>
      <c r="B138" s="20" t="str">
        <f t="shared" ref="B138:B201" si="4">IF(J138="","",VLOOKUP(J138,Category_lookup,2,FALSE))</f>
        <v/>
      </c>
      <c r="C138" s="20" t="str">
        <f t="shared" ref="C138:C201" si="5">IF(D138="","",VLOOKUP(D138,Retailer,2,FALSE)&amp;"_market")</f>
        <v/>
      </c>
      <c r="D138" s="85"/>
      <c r="E138" s="85"/>
      <c r="F138" s="86"/>
      <c r="G138" s="86"/>
      <c r="H138" s="86"/>
      <c r="I138" s="86"/>
      <c r="J138" s="87"/>
      <c r="K138" s="87"/>
      <c r="L138" s="88"/>
      <c r="M138" s="53" t="str">
        <f>IF(L138="","",IF(L138=LookUps!E$2,LookUps!G$2,LookUps!G$3))</f>
        <v/>
      </c>
      <c r="N138" s="88"/>
      <c r="O138" s="20">
        <f>'1. Fertigungsstandort'!$E$7</f>
        <v>0</v>
      </c>
      <c r="P138" s="74">
        <f>'1. Fertigungsstandort'!$E$9</f>
        <v>0</v>
      </c>
    </row>
    <row r="139" spans="1:16" ht="15.75" customHeight="1">
      <c r="A139" s="42"/>
      <c r="B139" s="20" t="str">
        <f t="shared" si="4"/>
        <v/>
      </c>
      <c r="C139" s="20" t="str">
        <f t="shared" si="5"/>
        <v/>
      </c>
      <c r="D139" s="85"/>
      <c r="E139" s="85"/>
      <c r="F139" s="86"/>
      <c r="G139" s="86"/>
      <c r="H139" s="86"/>
      <c r="I139" s="86"/>
      <c r="J139" s="87"/>
      <c r="K139" s="87"/>
      <c r="L139" s="88"/>
      <c r="M139" s="53" t="str">
        <f>IF(L139="","",IF(L139=LookUps!E$2,LookUps!G$2,LookUps!G$3))</f>
        <v/>
      </c>
      <c r="N139" s="88"/>
      <c r="O139" s="20">
        <f>'1. Fertigungsstandort'!$E$7</f>
        <v>0</v>
      </c>
      <c r="P139" s="74">
        <f>'1. Fertigungsstandort'!$E$9</f>
        <v>0</v>
      </c>
    </row>
    <row r="140" spans="1:16" ht="15.75" customHeight="1">
      <c r="A140" s="42"/>
      <c r="B140" s="20" t="str">
        <f t="shared" si="4"/>
        <v/>
      </c>
      <c r="C140" s="20" t="str">
        <f t="shared" si="5"/>
        <v/>
      </c>
      <c r="D140" s="85"/>
      <c r="E140" s="85"/>
      <c r="F140" s="86"/>
      <c r="G140" s="86"/>
      <c r="H140" s="86"/>
      <c r="I140" s="86"/>
      <c r="J140" s="87"/>
      <c r="K140" s="87"/>
      <c r="L140" s="88"/>
      <c r="M140" s="53" t="str">
        <f>IF(L140="","",IF(L140=LookUps!E$2,LookUps!G$2,LookUps!G$3))</f>
        <v/>
      </c>
      <c r="N140" s="88"/>
      <c r="O140" s="20">
        <f>'1. Fertigungsstandort'!$E$7</f>
        <v>0</v>
      </c>
      <c r="P140" s="74">
        <f>'1. Fertigungsstandort'!$E$9</f>
        <v>0</v>
      </c>
    </row>
    <row r="141" spans="1:16" ht="15.75" customHeight="1">
      <c r="A141" s="42"/>
      <c r="B141" s="20" t="str">
        <f t="shared" si="4"/>
        <v/>
      </c>
      <c r="C141" s="20" t="str">
        <f t="shared" si="5"/>
        <v/>
      </c>
      <c r="D141" s="85"/>
      <c r="E141" s="85"/>
      <c r="F141" s="86"/>
      <c r="G141" s="86"/>
      <c r="H141" s="86"/>
      <c r="I141" s="86"/>
      <c r="J141" s="87"/>
      <c r="K141" s="87"/>
      <c r="L141" s="88"/>
      <c r="M141" s="53" t="str">
        <f>IF(L141="","",IF(L141=LookUps!E$2,LookUps!G$2,LookUps!G$3))</f>
        <v/>
      </c>
      <c r="N141" s="88"/>
      <c r="O141" s="20">
        <f>'1. Fertigungsstandort'!$E$7</f>
        <v>0</v>
      </c>
      <c r="P141" s="74">
        <f>'1. Fertigungsstandort'!$E$9</f>
        <v>0</v>
      </c>
    </row>
    <row r="142" spans="1:16" ht="15.75" customHeight="1">
      <c r="A142" s="42"/>
      <c r="B142" s="20" t="str">
        <f t="shared" si="4"/>
        <v/>
      </c>
      <c r="C142" s="20" t="str">
        <f t="shared" si="5"/>
        <v/>
      </c>
      <c r="D142" s="85"/>
      <c r="E142" s="85"/>
      <c r="F142" s="86"/>
      <c r="G142" s="86"/>
      <c r="H142" s="86"/>
      <c r="I142" s="86"/>
      <c r="J142" s="87"/>
      <c r="K142" s="87"/>
      <c r="L142" s="88"/>
      <c r="M142" s="53" t="str">
        <f>IF(L142="","",IF(L142=LookUps!E$2,LookUps!G$2,LookUps!G$3))</f>
        <v/>
      </c>
      <c r="N142" s="88"/>
      <c r="O142" s="20">
        <f>'1. Fertigungsstandort'!$E$7</f>
        <v>0</v>
      </c>
      <c r="P142" s="74">
        <f>'1. Fertigungsstandort'!$E$9</f>
        <v>0</v>
      </c>
    </row>
    <row r="143" spans="1:16" ht="15.75" customHeight="1">
      <c r="A143" s="42"/>
      <c r="B143" s="20" t="str">
        <f t="shared" si="4"/>
        <v/>
      </c>
      <c r="C143" s="20" t="str">
        <f t="shared" si="5"/>
        <v/>
      </c>
      <c r="D143" s="85"/>
      <c r="E143" s="85"/>
      <c r="F143" s="86"/>
      <c r="G143" s="86"/>
      <c r="H143" s="86"/>
      <c r="I143" s="86"/>
      <c r="J143" s="87"/>
      <c r="K143" s="87"/>
      <c r="L143" s="88"/>
      <c r="M143" s="53" t="str">
        <f>IF(L143="","",IF(L143=LookUps!E$2,LookUps!G$2,LookUps!G$3))</f>
        <v/>
      </c>
      <c r="N143" s="88"/>
      <c r="O143" s="20">
        <f>'1. Fertigungsstandort'!$E$7</f>
        <v>0</v>
      </c>
      <c r="P143" s="74">
        <f>'1. Fertigungsstandort'!$E$9</f>
        <v>0</v>
      </c>
    </row>
    <row r="144" spans="1:16" ht="15.75" customHeight="1">
      <c r="A144" s="42"/>
      <c r="B144" s="20" t="str">
        <f t="shared" si="4"/>
        <v/>
      </c>
      <c r="C144" s="20" t="str">
        <f t="shared" si="5"/>
        <v/>
      </c>
      <c r="D144" s="85"/>
      <c r="E144" s="85"/>
      <c r="F144" s="86"/>
      <c r="G144" s="86"/>
      <c r="H144" s="86"/>
      <c r="I144" s="86"/>
      <c r="J144" s="87"/>
      <c r="K144" s="87"/>
      <c r="L144" s="88"/>
      <c r="M144" s="53" t="str">
        <f>IF(L144="","",IF(L144=LookUps!E$2,LookUps!G$2,LookUps!G$3))</f>
        <v/>
      </c>
      <c r="N144" s="88"/>
      <c r="O144" s="20">
        <f>'1. Fertigungsstandort'!$E$7</f>
        <v>0</v>
      </c>
      <c r="P144" s="74">
        <f>'1. Fertigungsstandort'!$E$9</f>
        <v>0</v>
      </c>
    </row>
    <row r="145" spans="1:16" ht="15.75" customHeight="1">
      <c r="A145" s="42"/>
      <c r="B145" s="20" t="str">
        <f t="shared" si="4"/>
        <v/>
      </c>
      <c r="C145" s="20" t="str">
        <f t="shared" si="5"/>
        <v/>
      </c>
      <c r="D145" s="85"/>
      <c r="E145" s="85"/>
      <c r="F145" s="86"/>
      <c r="G145" s="86"/>
      <c r="H145" s="86"/>
      <c r="I145" s="86"/>
      <c r="J145" s="87"/>
      <c r="K145" s="87"/>
      <c r="L145" s="88"/>
      <c r="M145" s="53" t="str">
        <f>IF(L145="","",IF(L145=LookUps!E$2,LookUps!G$2,LookUps!G$3))</f>
        <v/>
      </c>
      <c r="N145" s="88"/>
      <c r="O145" s="20">
        <f>'1. Fertigungsstandort'!$E$7</f>
        <v>0</v>
      </c>
      <c r="P145" s="74">
        <f>'1. Fertigungsstandort'!$E$9</f>
        <v>0</v>
      </c>
    </row>
    <row r="146" spans="1:16" ht="15.75" customHeight="1">
      <c r="A146" s="42"/>
      <c r="B146" s="20" t="str">
        <f t="shared" si="4"/>
        <v/>
      </c>
      <c r="C146" s="20" t="str">
        <f t="shared" si="5"/>
        <v/>
      </c>
      <c r="D146" s="85"/>
      <c r="E146" s="85"/>
      <c r="F146" s="86"/>
      <c r="G146" s="86"/>
      <c r="H146" s="86"/>
      <c r="I146" s="86"/>
      <c r="J146" s="87"/>
      <c r="K146" s="87"/>
      <c r="L146" s="88"/>
      <c r="M146" s="53" t="str">
        <f>IF(L146="","",IF(L146=LookUps!E$2,LookUps!G$2,LookUps!G$3))</f>
        <v/>
      </c>
      <c r="N146" s="88"/>
      <c r="O146" s="20">
        <f>'1. Fertigungsstandort'!$E$7</f>
        <v>0</v>
      </c>
      <c r="P146" s="74">
        <f>'1. Fertigungsstandort'!$E$9</f>
        <v>0</v>
      </c>
    </row>
    <row r="147" spans="1:16" ht="15.75" customHeight="1">
      <c r="A147" s="42"/>
      <c r="B147" s="20" t="str">
        <f t="shared" si="4"/>
        <v/>
      </c>
      <c r="C147" s="20" t="str">
        <f t="shared" si="5"/>
        <v/>
      </c>
      <c r="D147" s="85"/>
      <c r="E147" s="85"/>
      <c r="F147" s="86"/>
      <c r="G147" s="86"/>
      <c r="H147" s="86"/>
      <c r="I147" s="86"/>
      <c r="J147" s="87"/>
      <c r="K147" s="87"/>
      <c r="L147" s="88"/>
      <c r="M147" s="53" t="str">
        <f>IF(L147="","",IF(L147=LookUps!E$2,LookUps!G$2,LookUps!G$3))</f>
        <v/>
      </c>
      <c r="N147" s="88"/>
      <c r="O147" s="20">
        <f>'1. Fertigungsstandort'!$E$7</f>
        <v>0</v>
      </c>
      <c r="P147" s="74">
        <f>'1. Fertigungsstandort'!$E$9</f>
        <v>0</v>
      </c>
    </row>
    <row r="148" spans="1:16" ht="15.75" customHeight="1">
      <c r="A148" s="42"/>
      <c r="B148" s="20" t="str">
        <f t="shared" si="4"/>
        <v/>
      </c>
      <c r="C148" s="20" t="str">
        <f t="shared" si="5"/>
        <v/>
      </c>
      <c r="D148" s="85"/>
      <c r="E148" s="85"/>
      <c r="F148" s="86"/>
      <c r="G148" s="86"/>
      <c r="H148" s="86"/>
      <c r="I148" s="86"/>
      <c r="J148" s="87"/>
      <c r="K148" s="87"/>
      <c r="L148" s="88"/>
      <c r="M148" s="53" t="str">
        <f>IF(L148="","",IF(L148=LookUps!E$2,LookUps!G$2,LookUps!G$3))</f>
        <v/>
      </c>
      <c r="N148" s="88"/>
      <c r="O148" s="20">
        <f>'1. Fertigungsstandort'!$E$7</f>
        <v>0</v>
      </c>
      <c r="P148" s="74">
        <f>'1. Fertigungsstandort'!$E$9</f>
        <v>0</v>
      </c>
    </row>
    <row r="149" spans="1:16" ht="15.75" customHeight="1">
      <c r="A149" s="42"/>
      <c r="B149" s="20" t="str">
        <f t="shared" si="4"/>
        <v/>
      </c>
      <c r="C149" s="20" t="str">
        <f t="shared" si="5"/>
        <v/>
      </c>
      <c r="D149" s="85"/>
      <c r="E149" s="85"/>
      <c r="F149" s="86"/>
      <c r="G149" s="86"/>
      <c r="H149" s="86"/>
      <c r="I149" s="86"/>
      <c r="J149" s="87"/>
      <c r="K149" s="87"/>
      <c r="L149" s="88"/>
      <c r="M149" s="53" t="str">
        <f>IF(L149="","",IF(L149=LookUps!E$2,LookUps!G$2,LookUps!G$3))</f>
        <v/>
      </c>
      <c r="N149" s="88"/>
      <c r="O149" s="20">
        <f>'1. Fertigungsstandort'!$E$7</f>
        <v>0</v>
      </c>
      <c r="P149" s="74">
        <f>'1. Fertigungsstandort'!$E$9</f>
        <v>0</v>
      </c>
    </row>
    <row r="150" spans="1:16" ht="15.75" customHeight="1">
      <c r="A150" s="42"/>
      <c r="B150" s="20" t="str">
        <f t="shared" si="4"/>
        <v/>
      </c>
      <c r="C150" s="20" t="str">
        <f t="shared" si="5"/>
        <v/>
      </c>
      <c r="D150" s="85"/>
      <c r="E150" s="85"/>
      <c r="F150" s="86"/>
      <c r="G150" s="86"/>
      <c r="H150" s="86"/>
      <c r="I150" s="86"/>
      <c r="J150" s="87"/>
      <c r="K150" s="87"/>
      <c r="L150" s="88"/>
      <c r="M150" s="53" t="str">
        <f>IF(L150="","",IF(L150=LookUps!E$2,LookUps!G$2,LookUps!G$3))</f>
        <v/>
      </c>
      <c r="N150" s="88"/>
      <c r="O150" s="20">
        <f>'1. Fertigungsstandort'!$E$7</f>
        <v>0</v>
      </c>
      <c r="P150" s="74">
        <f>'1. Fertigungsstandort'!$E$9</f>
        <v>0</v>
      </c>
    </row>
    <row r="151" spans="1:16" ht="15.75" customHeight="1">
      <c r="A151" s="42"/>
      <c r="B151" s="20" t="str">
        <f t="shared" si="4"/>
        <v/>
      </c>
      <c r="C151" s="20" t="str">
        <f t="shared" si="5"/>
        <v/>
      </c>
      <c r="D151" s="85"/>
      <c r="E151" s="85"/>
      <c r="F151" s="86"/>
      <c r="G151" s="86"/>
      <c r="H151" s="86"/>
      <c r="I151" s="86"/>
      <c r="J151" s="87"/>
      <c r="K151" s="87"/>
      <c r="L151" s="88"/>
      <c r="M151" s="53" t="str">
        <f>IF(L151="","",IF(L151=LookUps!E$2,LookUps!G$2,LookUps!G$3))</f>
        <v/>
      </c>
      <c r="N151" s="88"/>
      <c r="O151" s="20">
        <f>'1. Fertigungsstandort'!$E$7</f>
        <v>0</v>
      </c>
      <c r="P151" s="74">
        <f>'1. Fertigungsstandort'!$E$9</f>
        <v>0</v>
      </c>
    </row>
    <row r="152" spans="1:16" ht="15.75" customHeight="1">
      <c r="A152" s="42"/>
      <c r="B152" s="20" t="str">
        <f t="shared" si="4"/>
        <v/>
      </c>
      <c r="C152" s="20" t="str">
        <f t="shared" si="5"/>
        <v/>
      </c>
      <c r="D152" s="85"/>
      <c r="E152" s="85"/>
      <c r="F152" s="86"/>
      <c r="G152" s="86"/>
      <c r="H152" s="86"/>
      <c r="I152" s="86"/>
      <c r="J152" s="87"/>
      <c r="K152" s="87"/>
      <c r="L152" s="88"/>
      <c r="M152" s="53" t="str">
        <f>IF(L152="","",IF(L152=LookUps!E$2,LookUps!G$2,LookUps!G$3))</f>
        <v/>
      </c>
      <c r="N152" s="88"/>
      <c r="O152" s="20">
        <f>'1. Fertigungsstandort'!$E$7</f>
        <v>0</v>
      </c>
      <c r="P152" s="74">
        <f>'1. Fertigungsstandort'!$E$9</f>
        <v>0</v>
      </c>
    </row>
    <row r="153" spans="1:16" ht="15.75" customHeight="1">
      <c r="A153" s="42"/>
      <c r="B153" s="20" t="str">
        <f t="shared" si="4"/>
        <v/>
      </c>
      <c r="C153" s="20" t="str">
        <f t="shared" si="5"/>
        <v/>
      </c>
      <c r="D153" s="85"/>
      <c r="E153" s="85"/>
      <c r="F153" s="86"/>
      <c r="G153" s="86"/>
      <c r="H153" s="86"/>
      <c r="I153" s="86"/>
      <c r="J153" s="87"/>
      <c r="K153" s="87"/>
      <c r="L153" s="88"/>
      <c r="M153" s="53" t="str">
        <f>IF(L153="","",IF(L153=LookUps!E$2,LookUps!G$2,LookUps!G$3))</f>
        <v/>
      </c>
      <c r="N153" s="88"/>
      <c r="O153" s="20">
        <f>'1. Fertigungsstandort'!$E$7</f>
        <v>0</v>
      </c>
      <c r="P153" s="74">
        <f>'1. Fertigungsstandort'!$E$9</f>
        <v>0</v>
      </c>
    </row>
    <row r="154" spans="1:16" ht="15.75" customHeight="1">
      <c r="A154" s="42"/>
      <c r="B154" s="20" t="str">
        <f t="shared" si="4"/>
        <v/>
      </c>
      <c r="C154" s="20" t="str">
        <f t="shared" si="5"/>
        <v/>
      </c>
      <c r="D154" s="85"/>
      <c r="E154" s="85"/>
      <c r="F154" s="86"/>
      <c r="G154" s="86"/>
      <c r="H154" s="86"/>
      <c r="I154" s="86"/>
      <c r="J154" s="87"/>
      <c r="K154" s="87"/>
      <c r="L154" s="88"/>
      <c r="M154" s="53" t="str">
        <f>IF(L154="","",IF(L154=LookUps!E$2,LookUps!G$2,LookUps!G$3))</f>
        <v/>
      </c>
      <c r="N154" s="88"/>
      <c r="O154" s="20">
        <f>'1. Fertigungsstandort'!$E$7</f>
        <v>0</v>
      </c>
      <c r="P154" s="74">
        <f>'1. Fertigungsstandort'!$E$9</f>
        <v>0</v>
      </c>
    </row>
    <row r="155" spans="1:16" ht="15.75" customHeight="1">
      <c r="A155" s="42"/>
      <c r="B155" s="20" t="str">
        <f t="shared" si="4"/>
        <v/>
      </c>
      <c r="C155" s="20" t="str">
        <f t="shared" si="5"/>
        <v/>
      </c>
      <c r="D155" s="85"/>
      <c r="E155" s="85"/>
      <c r="F155" s="86"/>
      <c r="G155" s="86"/>
      <c r="H155" s="86"/>
      <c r="I155" s="86"/>
      <c r="J155" s="87"/>
      <c r="K155" s="87"/>
      <c r="L155" s="88"/>
      <c r="M155" s="53" t="str">
        <f>IF(L155="","",IF(L155=LookUps!E$2,LookUps!G$2,LookUps!G$3))</f>
        <v/>
      </c>
      <c r="N155" s="88"/>
      <c r="O155" s="20">
        <f>'1. Fertigungsstandort'!$E$7</f>
        <v>0</v>
      </c>
      <c r="P155" s="74">
        <f>'1. Fertigungsstandort'!$E$9</f>
        <v>0</v>
      </c>
    </row>
    <row r="156" spans="1:16" ht="15.75" customHeight="1">
      <c r="A156" s="42"/>
      <c r="B156" s="20" t="str">
        <f t="shared" si="4"/>
        <v/>
      </c>
      <c r="C156" s="20" t="str">
        <f t="shared" si="5"/>
        <v/>
      </c>
      <c r="D156" s="85"/>
      <c r="E156" s="85"/>
      <c r="F156" s="86"/>
      <c r="G156" s="86"/>
      <c r="H156" s="86"/>
      <c r="I156" s="86"/>
      <c r="J156" s="87"/>
      <c r="K156" s="87"/>
      <c r="L156" s="88"/>
      <c r="M156" s="53" t="str">
        <f>IF(L156="","",IF(L156=LookUps!E$2,LookUps!G$2,LookUps!G$3))</f>
        <v/>
      </c>
      <c r="N156" s="88"/>
      <c r="O156" s="20">
        <f>'1. Fertigungsstandort'!$E$7</f>
        <v>0</v>
      </c>
      <c r="P156" s="74">
        <f>'1. Fertigungsstandort'!$E$9</f>
        <v>0</v>
      </c>
    </row>
    <row r="157" spans="1:16" ht="15.75" customHeight="1">
      <c r="A157" s="42"/>
      <c r="B157" s="20" t="str">
        <f t="shared" si="4"/>
        <v/>
      </c>
      <c r="C157" s="20" t="str">
        <f t="shared" si="5"/>
        <v/>
      </c>
      <c r="D157" s="85"/>
      <c r="E157" s="85"/>
      <c r="F157" s="86"/>
      <c r="G157" s="86"/>
      <c r="H157" s="86"/>
      <c r="I157" s="86"/>
      <c r="J157" s="87"/>
      <c r="K157" s="87"/>
      <c r="L157" s="88"/>
      <c r="M157" s="53" t="str">
        <f>IF(L157="","",IF(L157=LookUps!E$2,LookUps!G$2,LookUps!G$3))</f>
        <v/>
      </c>
      <c r="N157" s="88"/>
      <c r="O157" s="20">
        <f>'1. Fertigungsstandort'!$E$7</f>
        <v>0</v>
      </c>
      <c r="P157" s="74">
        <f>'1. Fertigungsstandort'!$E$9</f>
        <v>0</v>
      </c>
    </row>
    <row r="158" spans="1:16" ht="15.75" customHeight="1">
      <c r="A158" s="42"/>
      <c r="B158" s="20" t="str">
        <f t="shared" si="4"/>
        <v/>
      </c>
      <c r="C158" s="20" t="str">
        <f t="shared" si="5"/>
        <v/>
      </c>
      <c r="D158" s="85"/>
      <c r="E158" s="85"/>
      <c r="F158" s="86"/>
      <c r="G158" s="86"/>
      <c r="H158" s="86"/>
      <c r="I158" s="86"/>
      <c r="J158" s="87"/>
      <c r="K158" s="87"/>
      <c r="L158" s="88"/>
      <c r="M158" s="53" t="str">
        <f>IF(L158="","",IF(L158=LookUps!E$2,LookUps!G$2,LookUps!G$3))</f>
        <v/>
      </c>
      <c r="N158" s="88"/>
      <c r="O158" s="20">
        <f>'1. Fertigungsstandort'!$E$7</f>
        <v>0</v>
      </c>
      <c r="P158" s="74">
        <f>'1. Fertigungsstandort'!$E$9</f>
        <v>0</v>
      </c>
    </row>
    <row r="159" spans="1:16" ht="15.75" customHeight="1">
      <c r="A159" s="42"/>
      <c r="B159" s="20" t="str">
        <f t="shared" si="4"/>
        <v/>
      </c>
      <c r="C159" s="20" t="str">
        <f t="shared" si="5"/>
        <v/>
      </c>
      <c r="D159" s="85"/>
      <c r="E159" s="85"/>
      <c r="F159" s="86"/>
      <c r="G159" s="86"/>
      <c r="H159" s="86"/>
      <c r="I159" s="86"/>
      <c r="J159" s="87"/>
      <c r="K159" s="87"/>
      <c r="L159" s="88"/>
      <c r="M159" s="53" t="str">
        <f>IF(L159="","",IF(L159=LookUps!E$2,LookUps!G$2,LookUps!G$3))</f>
        <v/>
      </c>
      <c r="N159" s="88"/>
      <c r="O159" s="20">
        <f>'1. Fertigungsstandort'!$E$7</f>
        <v>0</v>
      </c>
      <c r="P159" s="74">
        <f>'1. Fertigungsstandort'!$E$9</f>
        <v>0</v>
      </c>
    </row>
    <row r="160" spans="1:16" ht="15.75" customHeight="1">
      <c r="A160" s="42"/>
      <c r="B160" s="20" t="str">
        <f t="shared" si="4"/>
        <v/>
      </c>
      <c r="C160" s="20" t="str">
        <f t="shared" si="5"/>
        <v/>
      </c>
      <c r="D160" s="85"/>
      <c r="E160" s="85"/>
      <c r="F160" s="86"/>
      <c r="G160" s="86"/>
      <c r="H160" s="86"/>
      <c r="I160" s="86"/>
      <c r="J160" s="87"/>
      <c r="K160" s="87"/>
      <c r="L160" s="88"/>
      <c r="M160" s="53" t="str">
        <f>IF(L160="","",IF(L160=LookUps!E$2,LookUps!G$2,LookUps!G$3))</f>
        <v/>
      </c>
      <c r="N160" s="88"/>
      <c r="O160" s="20">
        <f>'1. Fertigungsstandort'!$E$7</f>
        <v>0</v>
      </c>
      <c r="P160" s="74">
        <f>'1. Fertigungsstandort'!$E$9</f>
        <v>0</v>
      </c>
    </row>
    <row r="161" spans="1:16" ht="15.75" customHeight="1">
      <c r="A161" s="42"/>
      <c r="B161" s="20" t="str">
        <f t="shared" si="4"/>
        <v/>
      </c>
      <c r="C161" s="20" t="str">
        <f t="shared" si="5"/>
        <v/>
      </c>
      <c r="D161" s="85"/>
      <c r="E161" s="85"/>
      <c r="F161" s="86"/>
      <c r="G161" s="86"/>
      <c r="H161" s="86"/>
      <c r="I161" s="86"/>
      <c r="J161" s="87"/>
      <c r="K161" s="87"/>
      <c r="L161" s="88"/>
      <c r="M161" s="53" t="str">
        <f>IF(L161="","",IF(L161=LookUps!E$2,LookUps!G$2,LookUps!G$3))</f>
        <v/>
      </c>
      <c r="N161" s="88"/>
      <c r="O161" s="20">
        <f>'1. Fertigungsstandort'!$E$7</f>
        <v>0</v>
      </c>
      <c r="P161" s="74">
        <f>'1. Fertigungsstandort'!$E$9</f>
        <v>0</v>
      </c>
    </row>
    <row r="162" spans="1:16" ht="15.75" customHeight="1">
      <c r="A162" s="42"/>
      <c r="B162" s="20" t="str">
        <f t="shared" si="4"/>
        <v/>
      </c>
      <c r="C162" s="20" t="str">
        <f t="shared" si="5"/>
        <v/>
      </c>
      <c r="D162" s="85"/>
      <c r="E162" s="85"/>
      <c r="F162" s="86"/>
      <c r="G162" s="86"/>
      <c r="H162" s="86"/>
      <c r="I162" s="86"/>
      <c r="J162" s="87"/>
      <c r="K162" s="87"/>
      <c r="L162" s="88"/>
      <c r="M162" s="53" t="str">
        <f>IF(L162="","",IF(L162=LookUps!E$2,LookUps!G$2,LookUps!G$3))</f>
        <v/>
      </c>
      <c r="N162" s="88"/>
      <c r="O162" s="20">
        <f>'1. Fertigungsstandort'!$E$7</f>
        <v>0</v>
      </c>
      <c r="P162" s="74">
        <f>'1. Fertigungsstandort'!$E$9</f>
        <v>0</v>
      </c>
    </row>
    <row r="163" spans="1:16" ht="15.75" customHeight="1">
      <c r="A163" s="42"/>
      <c r="B163" s="20" t="str">
        <f t="shared" si="4"/>
        <v/>
      </c>
      <c r="C163" s="20" t="str">
        <f t="shared" si="5"/>
        <v/>
      </c>
      <c r="D163" s="85"/>
      <c r="E163" s="85"/>
      <c r="F163" s="86"/>
      <c r="G163" s="86"/>
      <c r="H163" s="86"/>
      <c r="I163" s="86"/>
      <c r="J163" s="87"/>
      <c r="K163" s="87"/>
      <c r="L163" s="88"/>
      <c r="M163" s="53" t="str">
        <f>IF(L163="","",IF(L163=LookUps!E$2,LookUps!G$2,LookUps!G$3))</f>
        <v/>
      </c>
      <c r="N163" s="88"/>
      <c r="O163" s="20">
        <f>'1. Fertigungsstandort'!$E$7</f>
        <v>0</v>
      </c>
      <c r="P163" s="74">
        <f>'1. Fertigungsstandort'!$E$9</f>
        <v>0</v>
      </c>
    </row>
    <row r="164" spans="1:16" ht="15.75" customHeight="1">
      <c r="A164" s="42"/>
      <c r="B164" s="20" t="str">
        <f t="shared" si="4"/>
        <v/>
      </c>
      <c r="C164" s="20" t="str">
        <f t="shared" si="5"/>
        <v/>
      </c>
      <c r="D164" s="85"/>
      <c r="E164" s="85"/>
      <c r="F164" s="86"/>
      <c r="G164" s="86"/>
      <c r="H164" s="86"/>
      <c r="I164" s="86"/>
      <c r="J164" s="87"/>
      <c r="K164" s="87"/>
      <c r="L164" s="88"/>
      <c r="M164" s="53" t="str">
        <f>IF(L164="","",IF(L164=LookUps!E$2,LookUps!G$2,LookUps!G$3))</f>
        <v/>
      </c>
      <c r="N164" s="88"/>
      <c r="O164" s="20">
        <f>'1. Fertigungsstandort'!$E$7</f>
        <v>0</v>
      </c>
      <c r="P164" s="74">
        <f>'1. Fertigungsstandort'!$E$9</f>
        <v>0</v>
      </c>
    </row>
    <row r="165" spans="1:16" ht="15.75" customHeight="1">
      <c r="A165" s="42"/>
      <c r="B165" s="20" t="str">
        <f t="shared" si="4"/>
        <v/>
      </c>
      <c r="C165" s="20" t="str">
        <f t="shared" si="5"/>
        <v/>
      </c>
      <c r="D165" s="85"/>
      <c r="E165" s="85"/>
      <c r="F165" s="86"/>
      <c r="G165" s="86"/>
      <c r="H165" s="86"/>
      <c r="I165" s="86"/>
      <c r="J165" s="87"/>
      <c r="K165" s="87"/>
      <c r="L165" s="88"/>
      <c r="M165" s="53" t="str">
        <f>IF(L165="","",IF(L165=LookUps!E$2,LookUps!G$2,LookUps!G$3))</f>
        <v/>
      </c>
      <c r="N165" s="88"/>
      <c r="O165" s="20">
        <f>'1. Fertigungsstandort'!$E$7</f>
        <v>0</v>
      </c>
      <c r="P165" s="74">
        <f>'1. Fertigungsstandort'!$E$9</f>
        <v>0</v>
      </c>
    </row>
    <row r="166" spans="1:16" ht="15.75" customHeight="1">
      <c r="A166" s="42"/>
      <c r="B166" s="20" t="str">
        <f t="shared" si="4"/>
        <v/>
      </c>
      <c r="C166" s="20" t="str">
        <f t="shared" si="5"/>
        <v/>
      </c>
      <c r="D166" s="85"/>
      <c r="E166" s="85"/>
      <c r="F166" s="86"/>
      <c r="G166" s="86"/>
      <c r="H166" s="86"/>
      <c r="I166" s="86"/>
      <c r="J166" s="87"/>
      <c r="K166" s="87"/>
      <c r="L166" s="88"/>
      <c r="M166" s="53" t="str">
        <f>IF(L166="","",IF(L166=LookUps!E$2,LookUps!G$2,LookUps!G$3))</f>
        <v/>
      </c>
      <c r="N166" s="88"/>
      <c r="O166" s="20">
        <f>'1. Fertigungsstandort'!$E$7</f>
        <v>0</v>
      </c>
      <c r="P166" s="74">
        <f>'1. Fertigungsstandort'!$E$9</f>
        <v>0</v>
      </c>
    </row>
    <row r="167" spans="1:16" ht="15.75" customHeight="1">
      <c r="A167" s="42"/>
      <c r="B167" s="20" t="str">
        <f t="shared" si="4"/>
        <v/>
      </c>
      <c r="C167" s="20" t="str">
        <f t="shared" si="5"/>
        <v/>
      </c>
      <c r="D167" s="85"/>
      <c r="E167" s="85"/>
      <c r="F167" s="86"/>
      <c r="G167" s="86"/>
      <c r="H167" s="86"/>
      <c r="I167" s="86"/>
      <c r="J167" s="87"/>
      <c r="K167" s="87"/>
      <c r="L167" s="88"/>
      <c r="M167" s="53" t="str">
        <f>IF(L167="","",IF(L167=LookUps!E$2,LookUps!G$2,LookUps!G$3))</f>
        <v/>
      </c>
      <c r="N167" s="88"/>
      <c r="O167" s="20">
        <f>'1. Fertigungsstandort'!$E$7</f>
        <v>0</v>
      </c>
      <c r="P167" s="74">
        <f>'1. Fertigungsstandort'!$E$9</f>
        <v>0</v>
      </c>
    </row>
    <row r="168" spans="1:16" ht="15.75" customHeight="1">
      <c r="A168" s="42"/>
      <c r="B168" s="20" t="str">
        <f t="shared" si="4"/>
        <v/>
      </c>
      <c r="C168" s="20" t="str">
        <f t="shared" si="5"/>
        <v/>
      </c>
      <c r="D168" s="85"/>
      <c r="E168" s="85"/>
      <c r="F168" s="86"/>
      <c r="G168" s="86"/>
      <c r="H168" s="86"/>
      <c r="I168" s="86"/>
      <c r="J168" s="87"/>
      <c r="K168" s="87"/>
      <c r="L168" s="88"/>
      <c r="M168" s="53" t="str">
        <f>IF(L168="","",IF(L168=LookUps!E$2,LookUps!G$2,LookUps!G$3))</f>
        <v/>
      </c>
      <c r="N168" s="88"/>
      <c r="O168" s="20">
        <f>'1. Fertigungsstandort'!$E$7</f>
        <v>0</v>
      </c>
      <c r="P168" s="74">
        <f>'1. Fertigungsstandort'!$E$9</f>
        <v>0</v>
      </c>
    </row>
    <row r="169" spans="1:16" ht="15.75" customHeight="1">
      <c r="A169" s="42"/>
      <c r="B169" s="20" t="str">
        <f t="shared" si="4"/>
        <v/>
      </c>
      <c r="C169" s="20" t="str">
        <f t="shared" si="5"/>
        <v/>
      </c>
      <c r="D169" s="85"/>
      <c r="E169" s="85"/>
      <c r="F169" s="86"/>
      <c r="G169" s="86"/>
      <c r="H169" s="86"/>
      <c r="I169" s="86"/>
      <c r="J169" s="87"/>
      <c r="K169" s="87"/>
      <c r="L169" s="88"/>
      <c r="M169" s="53" t="str">
        <f>IF(L169="","",IF(L169=LookUps!E$2,LookUps!G$2,LookUps!G$3))</f>
        <v/>
      </c>
      <c r="N169" s="88"/>
      <c r="O169" s="20">
        <f>'1. Fertigungsstandort'!$E$7</f>
        <v>0</v>
      </c>
      <c r="P169" s="74">
        <f>'1. Fertigungsstandort'!$E$9</f>
        <v>0</v>
      </c>
    </row>
    <row r="170" spans="1:16" ht="15.75" customHeight="1">
      <c r="A170" s="42"/>
      <c r="B170" s="20" t="str">
        <f t="shared" si="4"/>
        <v/>
      </c>
      <c r="C170" s="20" t="str">
        <f t="shared" si="5"/>
        <v/>
      </c>
      <c r="D170" s="85"/>
      <c r="E170" s="85"/>
      <c r="F170" s="86"/>
      <c r="G170" s="86"/>
      <c r="H170" s="86"/>
      <c r="I170" s="86"/>
      <c r="J170" s="87"/>
      <c r="K170" s="87"/>
      <c r="L170" s="88"/>
      <c r="M170" s="53" t="str">
        <f>IF(L170="","",IF(L170=LookUps!E$2,LookUps!G$2,LookUps!G$3))</f>
        <v/>
      </c>
      <c r="N170" s="88"/>
      <c r="O170" s="20">
        <f>'1. Fertigungsstandort'!$E$7</f>
        <v>0</v>
      </c>
      <c r="P170" s="74">
        <f>'1. Fertigungsstandort'!$E$9</f>
        <v>0</v>
      </c>
    </row>
    <row r="171" spans="1:16" ht="15.75" customHeight="1">
      <c r="A171" s="42"/>
      <c r="B171" s="20" t="str">
        <f t="shared" si="4"/>
        <v/>
      </c>
      <c r="C171" s="20" t="str">
        <f t="shared" si="5"/>
        <v/>
      </c>
      <c r="D171" s="85"/>
      <c r="E171" s="85"/>
      <c r="F171" s="86"/>
      <c r="G171" s="86"/>
      <c r="H171" s="86"/>
      <c r="I171" s="86"/>
      <c r="J171" s="87"/>
      <c r="K171" s="87"/>
      <c r="L171" s="88"/>
      <c r="M171" s="53" t="str">
        <f>IF(L171="","",IF(L171=LookUps!E$2,LookUps!G$2,LookUps!G$3))</f>
        <v/>
      </c>
      <c r="N171" s="88"/>
      <c r="O171" s="20">
        <f>'1. Fertigungsstandort'!$E$7</f>
        <v>0</v>
      </c>
      <c r="P171" s="74">
        <f>'1. Fertigungsstandort'!$E$9</f>
        <v>0</v>
      </c>
    </row>
    <row r="172" spans="1:16" ht="15.75" customHeight="1">
      <c r="A172" s="42"/>
      <c r="B172" s="20" t="str">
        <f t="shared" si="4"/>
        <v/>
      </c>
      <c r="C172" s="20" t="str">
        <f t="shared" si="5"/>
        <v/>
      </c>
      <c r="D172" s="85"/>
      <c r="E172" s="85"/>
      <c r="F172" s="86"/>
      <c r="G172" s="86"/>
      <c r="H172" s="86"/>
      <c r="I172" s="86"/>
      <c r="J172" s="87"/>
      <c r="K172" s="87"/>
      <c r="L172" s="88"/>
      <c r="M172" s="53" t="str">
        <f>IF(L172="","",IF(L172=LookUps!E$2,LookUps!G$2,LookUps!G$3))</f>
        <v/>
      </c>
      <c r="N172" s="88"/>
      <c r="O172" s="20">
        <f>'1. Fertigungsstandort'!$E$7</f>
        <v>0</v>
      </c>
      <c r="P172" s="74">
        <f>'1. Fertigungsstandort'!$E$9</f>
        <v>0</v>
      </c>
    </row>
    <row r="173" spans="1:16" ht="15.75" customHeight="1">
      <c r="A173" s="42"/>
      <c r="B173" s="20" t="str">
        <f t="shared" si="4"/>
        <v/>
      </c>
      <c r="C173" s="20" t="str">
        <f t="shared" si="5"/>
        <v/>
      </c>
      <c r="D173" s="85"/>
      <c r="E173" s="85"/>
      <c r="F173" s="86"/>
      <c r="G173" s="86"/>
      <c r="H173" s="86"/>
      <c r="I173" s="86"/>
      <c r="J173" s="87"/>
      <c r="K173" s="87"/>
      <c r="L173" s="88"/>
      <c r="M173" s="53" t="str">
        <f>IF(L173="","",IF(L173=LookUps!E$2,LookUps!G$2,LookUps!G$3))</f>
        <v/>
      </c>
      <c r="N173" s="88"/>
      <c r="O173" s="20">
        <f>'1. Fertigungsstandort'!$E$7</f>
        <v>0</v>
      </c>
      <c r="P173" s="74">
        <f>'1. Fertigungsstandort'!$E$9</f>
        <v>0</v>
      </c>
    </row>
    <row r="174" spans="1:16" ht="15.75" customHeight="1">
      <c r="A174" s="42"/>
      <c r="B174" s="20" t="str">
        <f t="shared" si="4"/>
        <v/>
      </c>
      <c r="C174" s="20" t="str">
        <f t="shared" si="5"/>
        <v/>
      </c>
      <c r="D174" s="85"/>
      <c r="E174" s="85"/>
      <c r="F174" s="86"/>
      <c r="G174" s="86"/>
      <c r="H174" s="86"/>
      <c r="I174" s="86"/>
      <c r="J174" s="87"/>
      <c r="K174" s="87"/>
      <c r="L174" s="88"/>
      <c r="M174" s="53" t="str">
        <f>IF(L174="","",IF(L174=LookUps!E$2,LookUps!G$2,LookUps!G$3))</f>
        <v/>
      </c>
      <c r="N174" s="88"/>
      <c r="O174" s="20">
        <f>'1. Fertigungsstandort'!$E$7</f>
        <v>0</v>
      </c>
      <c r="P174" s="74">
        <f>'1. Fertigungsstandort'!$E$9</f>
        <v>0</v>
      </c>
    </row>
    <row r="175" spans="1:16" ht="15.75" customHeight="1">
      <c r="A175" s="42"/>
      <c r="B175" s="20" t="str">
        <f t="shared" si="4"/>
        <v/>
      </c>
      <c r="C175" s="20" t="str">
        <f t="shared" si="5"/>
        <v/>
      </c>
      <c r="D175" s="85"/>
      <c r="E175" s="85"/>
      <c r="F175" s="86"/>
      <c r="G175" s="86"/>
      <c r="H175" s="86"/>
      <c r="I175" s="86"/>
      <c r="J175" s="87"/>
      <c r="K175" s="87"/>
      <c r="L175" s="88"/>
      <c r="M175" s="53" t="str">
        <f>IF(L175="","",IF(L175=LookUps!E$2,LookUps!G$2,LookUps!G$3))</f>
        <v/>
      </c>
      <c r="N175" s="88"/>
      <c r="O175" s="20">
        <f>'1. Fertigungsstandort'!$E$7</f>
        <v>0</v>
      </c>
      <c r="P175" s="74">
        <f>'1. Fertigungsstandort'!$E$9</f>
        <v>0</v>
      </c>
    </row>
    <row r="176" spans="1:16" ht="15.75" customHeight="1">
      <c r="A176" s="42"/>
      <c r="B176" s="20" t="str">
        <f t="shared" si="4"/>
        <v/>
      </c>
      <c r="C176" s="20" t="str">
        <f t="shared" si="5"/>
        <v/>
      </c>
      <c r="D176" s="85"/>
      <c r="E176" s="85"/>
      <c r="F176" s="86"/>
      <c r="G176" s="86"/>
      <c r="H176" s="86"/>
      <c r="I176" s="86"/>
      <c r="J176" s="87"/>
      <c r="K176" s="87"/>
      <c r="L176" s="88"/>
      <c r="M176" s="53" t="str">
        <f>IF(L176="","",IF(L176=LookUps!E$2,LookUps!G$2,LookUps!G$3))</f>
        <v/>
      </c>
      <c r="N176" s="88"/>
      <c r="O176" s="20">
        <f>'1. Fertigungsstandort'!$E$7</f>
        <v>0</v>
      </c>
      <c r="P176" s="74">
        <f>'1. Fertigungsstandort'!$E$9</f>
        <v>0</v>
      </c>
    </row>
    <row r="177" spans="1:16" ht="15.75" customHeight="1">
      <c r="A177" s="42"/>
      <c r="B177" s="20" t="str">
        <f t="shared" si="4"/>
        <v/>
      </c>
      <c r="C177" s="20" t="str">
        <f t="shared" si="5"/>
        <v/>
      </c>
      <c r="D177" s="85"/>
      <c r="E177" s="85"/>
      <c r="F177" s="86"/>
      <c r="G177" s="86"/>
      <c r="H177" s="86"/>
      <c r="I177" s="86"/>
      <c r="J177" s="87"/>
      <c r="K177" s="87"/>
      <c r="L177" s="88"/>
      <c r="M177" s="53" t="str">
        <f>IF(L177="","",IF(L177=LookUps!E$2,LookUps!G$2,LookUps!G$3))</f>
        <v/>
      </c>
      <c r="N177" s="88"/>
      <c r="O177" s="20">
        <f>'1. Fertigungsstandort'!$E$7</f>
        <v>0</v>
      </c>
      <c r="P177" s="74">
        <f>'1. Fertigungsstandort'!$E$9</f>
        <v>0</v>
      </c>
    </row>
    <row r="178" spans="1:16" ht="15.75" customHeight="1">
      <c r="A178" s="42"/>
      <c r="B178" s="20" t="str">
        <f t="shared" si="4"/>
        <v/>
      </c>
      <c r="C178" s="20" t="str">
        <f t="shared" si="5"/>
        <v/>
      </c>
      <c r="D178" s="85"/>
      <c r="E178" s="85"/>
      <c r="F178" s="86"/>
      <c r="G178" s="86"/>
      <c r="H178" s="86"/>
      <c r="I178" s="86"/>
      <c r="J178" s="87"/>
      <c r="K178" s="87"/>
      <c r="L178" s="88"/>
      <c r="M178" s="53" t="str">
        <f>IF(L178="","",IF(L178=LookUps!E$2,LookUps!G$2,LookUps!G$3))</f>
        <v/>
      </c>
      <c r="N178" s="88"/>
      <c r="O178" s="20">
        <f>'1. Fertigungsstandort'!$E$7</f>
        <v>0</v>
      </c>
      <c r="P178" s="74">
        <f>'1. Fertigungsstandort'!$E$9</f>
        <v>0</v>
      </c>
    </row>
    <row r="179" spans="1:16" ht="15.75" customHeight="1">
      <c r="A179" s="42"/>
      <c r="B179" s="20" t="str">
        <f t="shared" si="4"/>
        <v/>
      </c>
      <c r="C179" s="20" t="str">
        <f t="shared" si="5"/>
        <v/>
      </c>
      <c r="D179" s="85"/>
      <c r="E179" s="85"/>
      <c r="F179" s="86"/>
      <c r="G179" s="86"/>
      <c r="H179" s="86"/>
      <c r="I179" s="86"/>
      <c r="J179" s="87"/>
      <c r="K179" s="87"/>
      <c r="L179" s="88"/>
      <c r="M179" s="53" t="str">
        <f>IF(L179="","",IF(L179=LookUps!E$2,LookUps!G$2,LookUps!G$3))</f>
        <v/>
      </c>
      <c r="N179" s="88"/>
      <c r="O179" s="20">
        <f>'1. Fertigungsstandort'!$E$7</f>
        <v>0</v>
      </c>
      <c r="P179" s="74">
        <f>'1. Fertigungsstandort'!$E$9</f>
        <v>0</v>
      </c>
    </row>
    <row r="180" spans="1:16" ht="15.75" customHeight="1">
      <c r="A180" s="42"/>
      <c r="B180" s="20" t="str">
        <f t="shared" si="4"/>
        <v/>
      </c>
      <c r="C180" s="20" t="str">
        <f t="shared" si="5"/>
        <v/>
      </c>
      <c r="D180" s="85"/>
      <c r="E180" s="85"/>
      <c r="F180" s="86"/>
      <c r="G180" s="86"/>
      <c r="H180" s="86"/>
      <c r="I180" s="86"/>
      <c r="J180" s="87"/>
      <c r="K180" s="87"/>
      <c r="L180" s="88"/>
      <c r="M180" s="53" t="str">
        <f>IF(L180="","",IF(L180=LookUps!E$2,LookUps!G$2,LookUps!G$3))</f>
        <v/>
      </c>
      <c r="N180" s="88"/>
      <c r="O180" s="20">
        <f>'1. Fertigungsstandort'!$E$7</f>
        <v>0</v>
      </c>
      <c r="P180" s="74">
        <f>'1. Fertigungsstandort'!$E$9</f>
        <v>0</v>
      </c>
    </row>
    <row r="181" spans="1:16" ht="15.75" customHeight="1">
      <c r="A181" s="42"/>
      <c r="B181" s="20" t="str">
        <f t="shared" si="4"/>
        <v/>
      </c>
      <c r="C181" s="20" t="str">
        <f t="shared" si="5"/>
        <v/>
      </c>
      <c r="D181" s="85"/>
      <c r="E181" s="85"/>
      <c r="F181" s="86"/>
      <c r="G181" s="86"/>
      <c r="H181" s="86"/>
      <c r="I181" s="86"/>
      <c r="J181" s="87"/>
      <c r="K181" s="87"/>
      <c r="L181" s="88"/>
      <c r="M181" s="53" t="str">
        <f>IF(L181="","",IF(L181=LookUps!E$2,LookUps!G$2,LookUps!G$3))</f>
        <v/>
      </c>
      <c r="N181" s="88"/>
      <c r="O181" s="20">
        <f>'1. Fertigungsstandort'!$E$7</f>
        <v>0</v>
      </c>
      <c r="P181" s="74">
        <f>'1. Fertigungsstandort'!$E$9</f>
        <v>0</v>
      </c>
    </row>
    <row r="182" spans="1:16" ht="15.75" customHeight="1">
      <c r="A182" s="42"/>
      <c r="B182" s="20" t="str">
        <f t="shared" si="4"/>
        <v/>
      </c>
      <c r="C182" s="20" t="str">
        <f t="shared" si="5"/>
        <v/>
      </c>
      <c r="D182" s="85"/>
      <c r="E182" s="85"/>
      <c r="F182" s="86"/>
      <c r="G182" s="86"/>
      <c r="H182" s="86"/>
      <c r="I182" s="86"/>
      <c r="J182" s="87"/>
      <c r="K182" s="87"/>
      <c r="L182" s="88"/>
      <c r="M182" s="53" t="str">
        <f>IF(L182="","",IF(L182=LookUps!E$2,LookUps!G$2,LookUps!G$3))</f>
        <v/>
      </c>
      <c r="N182" s="88"/>
      <c r="O182" s="20">
        <f>'1. Fertigungsstandort'!$E$7</f>
        <v>0</v>
      </c>
      <c r="P182" s="74">
        <f>'1. Fertigungsstandort'!$E$9</f>
        <v>0</v>
      </c>
    </row>
    <row r="183" spans="1:16" ht="15.75" customHeight="1">
      <c r="A183" s="42"/>
      <c r="B183" s="20" t="str">
        <f t="shared" si="4"/>
        <v/>
      </c>
      <c r="C183" s="20" t="str">
        <f t="shared" si="5"/>
        <v/>
      </c>
      <c r="D183" s="85"/>
      <c r="E183" s="85"/>
      <c r="F183" s="86"/>
      <c r="G183" s="86"/>
      <c r="H183" s="86"/>
      <c r="I183" s="86"/>
      <c r="J183" s="87"/>
      <c r="K183" s="87"/>
      <c r="L183" s="88"/>
      <c r="M183" s="53" t="str">
        <f>IF(L183="","",IF(L183=LookUps!E$2,LookUps!G$2,LookUps!G$3))</f>
        <v/>
      </c>
      <c r="N183" s="88"/>
      <c r="O183" s="20">
        <f>'1. Fertigungsstandort'!$E$7</f>
        <v>0</v>
      </c>
      <c r="P183" s="74">
        <f>'1. Fertigungsstandort'!$E$9</f>
        <v>0</v>
      </c>
    </row>
    <row r="184" spans="1:16" ht="15.75" customHeight="1">
      <c r="A184" s="42"/>
      <c r="B184" s="20" t="str">
        <f t="shared" si="4"/>
        <v/>
      </c>
      <c r="C184" s="20" t="str">
        <f t="shared" si="5"/>
        <v/>
      </c>
      <c r="D184" s="85"/>
      <c r="E184" s="85"/>
      <c r="F184" s="86"/>
      <c r="G184" s="86"/>
      <c r="H184" s="86"/>
      <c r="I184" s="86"/>
      <c r="J184" s="87"/>
      <c r="K184" s="87"/>
      <c r="L184" s="88"/>
      <c r="M184" s="53" t="str">
        <f>IF(L184="","",IF(L184=LookUps!E$2,LookUps!G$2,LookUps!G$3))</f>
        <v/>
      </c>
      <c r="N184" s="88"/>
      <c r="O184" s="20">
        <f>'1. Fertigungsstandort'!$E$7</f>
        <v>0</v>
      </c>
      <c r="P184" s="74">
        <f>'1. Fertigungsstandort'!$E$9</f>
        <v>0</v>
      </c>
    </row>
    <row r="185" spans="1:16" ht="15.75" customHeight="1">
      <c r="A185" s="42"/>
      <c r="B185" s="20" t="str">
        <f t="shared" si="4"/>
        <v/>
      </c>
      <c r="C185" s="20" t="str">
        <f t="shared" si="5"/>
        <v/>
      </c>
      <c r="D185" s="85"/>
      <c r="E185" s="85"/>
      <c r="F185" s="86"/>
      <c r="G185" s="86"/>
      <c r="H185" s="86"/>
      <c r="I185" s="86"/>
      <c r="J185" s="87"/>
      <c r="K185" s="87"/>
      <c r="L185" s="88"/>
      <c r="M185" s="53" t="str">
        <f>IF(L185="","",IF(L185=LookUps!E$2,LookUps!G$2,LookUps!G$3))</f>
        <v/>
      </c>
      <c r="N185" s="88"/>
      <c r="O185" s="20">
        <f>'1. Fertigungsstandort'!$E$7</f>
        <v>0</v>
      </c>
      <c r="P185" s="74">
        <f>'1. Fertigungsstandort'!$E$9</f>
        <v>0</v>
      </c>
    </row>
    <row r="186" spans="1:16" ht="15.75" customHeight="1">
      <c r="A186" s="42"/>
      <c r="B186" s="20" t="str">
        <f t="shared" si="4"/>
        <v/>
      </c>
      <c r="C186" s="20" t="str">
        <f t="shared" si="5"/>
        <v/>
      </c>
      <c r="D186" s="85"/>
      <c r="E186" s="85"/>
      <c r="F186" s="86"/>
      <c r="G186" s="86"/>
      <c r="H186" s="86"/>
      <c r="I186" s="86"/>
      <c r="J186" s="87"/>
      <c r="K186" s="87"/>
      <c r="L186" s="88"/>
      <c r="M186" s="53" t="str">
        <f>IF(L186="","",IF(L186=LookUps!E$2,LookUps!G$2,LookUps!G$3))</f>
        <v/>
      </c>
      <c r="N186" s="88"/>
      <c r="O186" s="20">
        <f>'1. Fertigungsstandort'!$E$7</f>
        <v>0</v>
      </c>
      <c r="P186" s="74">
        <f>'1. Fertigungsstandort'!$E$9</f>
        <v>0</v>
      </c>
    </row>
    <row r="187" spans="1:16" ht="15.75" customHeight="1">
      <c r="A187" s="42"/>
      <c r="B187" s="20" t="str">
        <f t="shared" si="4"/>
        <v/>
      </c>
      <c r="C187" s="20" t="str">
        <f t="shared" si="5"/>
        <v/>
      </c>
      <c r="D187" s="85"/>
      <c r="E187" s="85"/>
      <c r="F187" s="86"/>
      <c r="G187" s="86"/>
      <c r="H187" s="86"/>
      <c r="I187" s="86"/>
      <c r="J187" s="87"/>
      <c r="K187" s="87"/>
      <c r="L187" s="88"/>
      <c r="M187" s="53" t="str">
        <f>IF(L187="","",IF(L187=LookUps!E$2,LookUps!G$2,LookUps!G$3))</f>
        <v/>
      </c>
      <c r="N187" s="88"/>
      <c r="O187" s="20">
        <f>'1. Fertigungsstandort'!$E$7</f>
        <v>0</v>
      </c>
      <c r="P187" s="74">
        <f>'1. Fertigungsstandort'!$E$9</f>
        <v>0</v>
      </c>
    </row>
    <row r="188" spans="1:16" ht="15.75" customHeight="1">
      <c r="A188" s="42"/>
      <c r="B188" s="20" t="str">
        <f t="shared" si="4"/>
        <v/>
      </c>
      <c r="C188" s="20" t="str">
        <f t="shared" si="5"/>
        <v/>
      </c>
      <c r="D188" s="85"/>
      <c r="E188" s="85"/>
      <c r="F188" s="86"/>
      <c r="G188" s="86"/>
      <c r="H188" s="86"/>
      <c r="I188" s="86"/>
      <c r="J188" s="87"/>
      <c r="K188" s="87"/>
      <c r="L188" s="88"/>
      <c r="M188" s="53" t="str">
        <f>IF(L188="","",IF(L188=LookUps!E$2,LookUps!G$2,LookUps!G$3))</f>
        <v/>
      </c>
      <c r="N188" s="88"/>
      <c r="O188" s="20">
        <f>'1. Fertigungsstandort'!$E$7</f>
        <v>0</v>
      </c>
      <c r="P188" s="74">
        <f>'1. Fertigungsstandort'!$E$9</f>
        <v>0</v>
      </c>
    </row>
    <row r="189" spans="1:16" ht="15.75" customHeight="1">
      <c r="A189" s="42"/>
      <c r="B189" s="20" t="str">
        <f t="shared" si="4"/>
        <v/>
      </c>
      <c r="C189" s="20" t="str">
        <f t="shared" si="5"/>
        <v/>
      </c>
      <c r="D189" s="85"/>
      <c r="E189" s="85"/>
      <c r="F189" s="86"/>
      <c r="G189" s="86"/>
      <c r="H189" s="86"/>
      <c r="I189" s="86"/>
      <c r="J189" s="87"/>
      <c r="K189" s="87"/>
      <c r="L189" s="88"/>
      <c r="M189" s="53" t="str">
        <f>IF(L189="","",IF(L189=LookUps!E$2,LookUps!G$2,LookUps!G$3))</f>
        <v/>
      </c>
      <c r="N189" s="88"/>
      <c r="O189" s="20">
        <f>'1. Fertigungsstandort'!$E$7</f>
        <v>0</v>
      </c>
      <c r="P189" s="74">
        <f>'1. Fertigungsstandort'!$E$9</f>
        <v>0</v>
      </c>
    </row>
    <row r="190" spans="1:16" ht="15.75" customHeight="1">
      <c r="A190" s="42"/>
      <c r="B190" s="20" t="str">
        <f t="shared" si="4"/>
        <v/>
      </c>
      <c r="C190" s="20" t="str">
        <f t="shared" si="5"/>
        <v/>
      </c>
      <c r="D190" s="85"/>
      <c r="E190" s="85"/>
      <c r="F190" s="86"/>
      <c r="G190" s="86"/>
      <c r="H190" s="86"/>
      <c r="I190" s="86"/>
      <c r="J190" s="87"/>
      <c r="K190" s="87"/>
      <c r="L190" s="88"/>
      <c r="M190" s="53" t="str">
        <f>IF(L190="","",IF(L190=LookUps!E$2,LookUps!G$2,LookUps!G$3))</f>
        <v/>
      </c>
      <c r="N190" s="88"/>
      <c r="O190" s="20">
        <f>'1. Fertigungsstandort'!$E$7</f>
        <v>0</v>
      </c>
      <c r="P190" s="74">
        <f>'1. Fertigungsstandort'!$E$9</f>
        <v>0</v>
      </c>
    </row>
    <row r="191" spans="1:16" ht="15.75" customHeight="1">
      <c r="A191" s="42"/>
      <c r="B191" s="20" t="str">
        <f t="shared" si="4"/>
        <v/>
      </c>
      <c r="C191" s="20" t="str">
        <f t="shared" si="5"/>
        <v/>
      </c>
      <c r="D191" s="85"/>
      <c r="E191" s="85"/>
      <c r="F191" s="86"/>
      <c r="G191" s="86"/>
      <c r="H191" s="86"/>
      <c r="I191" s="86"/>
      <c r="J191" s="87"/>
      <c r="K191" s="87"/>
      <c r="L191" s="88"/>
      <c r="M191" s="53" t="str">
        <f>IF(L191="","",IF(L191=LookUps!E$2,LookUps!G$2,LookUps!G$3))</f>
        <v/>
      </c>
      <c r="N191" s="88"/>
      <c r="O191" s="20">
        <f>'1. Fertigungsstandort'!$E$7</f>
        <v>0</v>
      </c>
      <c r="P191" s="74">
        <f>'1. Fertigungsstandort'!$E$9</f>
        <v>0</v>
      </c>
    </row>
    <row r="192" spans="1:16" ht="15.75" customHeight="1">
      <c r="A192" s="42"/>
      <c r="B192" s="20" t="str">
        <f t="shared" si="4"/>
        <v/>
      </c>
      <c r="C192" s="20" t="str">
        <f t="shared" si="5"/>
        <v/>
      </c>
      <c r="D192" s="85"/>
      <c r="E192" s="85"/>
      <c r="F192" s="86"/>
      <c r="G192" s="86"/>
      <c r="H192" s="86"/>
      <c r="I192" s="86"/>
      <c r="J192" s="87"/>
      <c r="K192" s="87"/>
      <c r="L192" s="88"/>
      <c r="M192" s="53" t="str">
        <f>IF(L192="","",IF(L192=LookUps!E$2,LookUps!G$2,LookUps!G$3))</f>
        <v/>
      </c>
      <c r="N192" s="88"/>
      <c r="O192" s="20">
        <f>'1. Fertigungsstandort'!$E$7</f>
        <v>0</v>
      </c>
      <c r="P192" s="74">
        <f>'1. Fertigungsstandort'!$E$9</f>
        <v>0</v>
      </c>
    </row>
    <row r="193" spans="1:16" ht="15.75" customHeight="1">
      <c r="A193" s="42"/>
      <c r="B193" s="20" t="str">
        <f t="shared" si="4"/>
        <v/>
      </c>
      <c r="C193" s="20" t="str">
        <f t="shared" si="5"/>
        <v/>
      </c>
      <c r="D193" s="85"/>
      <c r="E193" s="85"/>
      <c r="F193" s="86"/>
      <c r="G193" s="86"/>
      <c r="H193" s="86"/>
      <c r="I193" s="86"/>
      <c r="J193" s="87"/>
      <c r="K193" s="87"/>
      <c r="L193" s="88"/>
      <c r="M193" s="53" t="str">
        <f>IF(L193="","",IF(L193=LookUps!E$2,LookUps!G$2,LookUps!G$3))</f>
        <v/>
      </c>
      <c r="N193" s="88"/>
      <c r="O193" s="20">
        <f>'1. Fertigungsstandort'!$E$7</f>
        <v>0</v>
      </c>
      <c r="P193" s="74">
        <f>'1. Fertigungsstandort'!$E$9</f>
        <v>0</v>
      </c>
    </row>
    <row r="194" spans="1:16" ht="15.75" customHeight="1">
      <c r="A194" s="42"/>
      <c r="B194" s="20" t="str">
        <f t="shared" si="4"/>
        <v/>
      </c>
      <c r="C194" s="20" t="str">
        <f t="shared" si="5"/>
        <v/>
      </c>
      <c r="D194" s="85"/>
      <c r="E194" s="85"/>
      <c r="F194" s="86"/>
      <c r="G194" s="86"/>
      <c r="H194" s="86"/>
      <c r="I194" s="86"/>
      <c r="J194" s="87"/>
      <c r="K194" s="87"/>
      <c r="L194" s="88"/>
      <c r="M194" s="53" t="str">
        <f>IF(L194="","",IF(L194=LookUps!E$2,LookUps!G$2,LookUps!G$3))</f>
        <v/>
      </c>
      <c r="N194" s="88"/>
      <c r="O194" s="20">
        <f>'1. Fertigungsstandort'!$E$7</f>
        <v>0</v>
      </c>
      <c r="P194" s="74">
        <f>'1. Fertigungsstandort'!$E$9</f>
        <v>0</v>
      </c>
    </row>
    <row r="195" spans="1:16" ht="15.75" customHeight="1">
      <c r="A195" s="42"/>
      <c r="B195" s="20" t="str">
        <f t="shared" si="4"/>
        <v/>
      </c>
      <c r="C195" s="20" t="str">
        <f t="shared" si="5"/>
        <v/>
      </c>
      <c r="D195" s="85"/>
      <c r="E195" s="85"/>
      <c r="F195" s="86"/>
      <c r="G195" s="86"/>
      <c r="H195" s="86"/>
      <c r="I195" s="86"/>
      <c r="J195" s="87"/>
      <c r="K195" s="87"/>
      <c r="L195" s="88"/>
      <c r="M195" s="53" t="str">
        <f>IF(L195="","",IF(L195=LookUps!E$2,LookUps!G$2,LookUps!G$3))</f>
        <v/>
      </c>
      <c r="N195" s="88"/>
      <c r="O195" s="20">
        <f>'1. Fertigungsstandort'!$E$7</f>
        <v>0</v>
      </c>
      <c r="P195" s="74">
        <f>'1. Fertigungsstandort'!$E$9</f>
        <v>0</v>
      </c>
    </row>
    <row r="196" spans="1:16" ht="15.75" customHeight="1">
      <c r="A196" s="42"/>
      <c r="B196" s="20" t="str">
        <f t="shared" si="4"/>
        <v/>
      </c>
      <c r="C196" s="20" t="str">
        <f t="shared" si="5"/>
        <v/>
      </c>
      <c r="D196" s="85"/>
      <c r="E196" s="85"/>
      <c r="F196" s="86"/>
      <c r="G196" s="86"/>
      <c r="H196" s="86"/>
      <c r="I196" s="86"/>
      <c r="J196" s="87"/>
      <c r="K196" s="87"/>
      <c r="L196" s="88"/>
      <c r="M196" s="53" t="str">
        <f>IF(L196="","",IF(L196=LookUps!E$2,LookUps!G$2,LookUps!G$3))</f>
        <v/>
      </c>
      <c r="N196" s="88"/>
      <c r="O196" s="20">
        <f>'1. Fertigungsstandort'!$E$7</f>
        <v>0</v>
      </c>
      <c r="P196" s="74">
        <f>'1. Fertigungsstandort'!$E$9</f>
        <v>0</v>
      </c>
    </row>
    <row r="197" spans="1:16" ht="15.75" customHeight="1">
      <c r="A197" s="42"/>
      <c r="B197" s="20" t="str">
        <f t="shared" si="4"/>
        <v/>
      </c>
      <c r="C197" s="20" t="str">
        <f t="shared" si="5"/>
        <v/>
      </c>
      <c r="D197" s="85"/>
      <c r="E197" s="85"/>
      <c r="F197" s="86"/>
      <c r="G197" s="86"/>
      <c r="H197" s="86"/>
      <c r="I197" s="86"/>
      <c r="J197" s="87"/>
      <c r="K197" s="87"/>
      <c r="L197" s="88"/>
      <c r="M197" s="53" t="str">
        <f>IF(L197="","",IF(L197=LookUps!E$2,LookUps!G$2,LookUps!G$3))</f>
        <v/>
      </c>
      <c r="N197" s="88"/>
      <c r="O197" s="20">
        <f>'1. Fertigungsstandort'!$E$7</f>
        <v>0</v>
      </c>
      <c r="P197" s="74">
        <f>'1. Fertigungsstandort'!$E$9</f>
        <v>0</v>
      </c>
    </row>
    <row r="198" spans="1:16" ht="15.75" customHeight="1">
      <c r="A198" s="42"/>
      <c r="B198" s="20" t="str">
        <f t="shared" si="4"/>
        <v/>
      </c>
      <c r="C198" s="20" t="str">
        <f t="shared" si="5"/>
        <v/>
      </c>
      <c r="D198" s="85"/>
      <c r="E198" s="85"/>
      <c r="F198" s="86"/>
      <c r="G198" s="86"/>
      <c r="H198" s="86"/>
      <c r="I198" s="86"/>
      <c r="J198" s="87"/>
      <c r="K198" s="87"/>
      <c r="L198" s="88"/>
      <c r="M198" s="53" t="str">
        <f>IF(L198="","",IF(L198=LookUps!E$2,LookUps!G$2,LookUps!G$3))</f>
        <v/>
      </c>
      <c r="N198" s="88"/>
      <c r="O198" s="20">
        <f>'1. Fertigungsstandort'!$E$7</f>
        <v>0</v>
      </c>
      <c r="P198" s="74">
        <f>'1. Fertigungsstandort'!$E$9</f>
        <v>0</v>
      </c>
    </row>
    <row r="199" spans="1:16" ht="15.75" customHeight="1">
      <c r="A199" s="42"/>
      <c r="B199" s="20" t="str">
        <f t="shared" si="4"/>
        <v/>
      </c>
      <c r="C199" s="20" t="str">
        <f t="shared" si="5"/>
        <v/>
      </c>
      <c r="D199" s="85"/>
      <c r="E199" s="85"/>
      <c r="F199" s="86"/>
      <c r="G199" s="86"/>
      <c r="H199" s="86"/>
      <c r="I199" s="86"/>
      <c r="J199" s="87"/>
      <c r="K199" s="87"/>
      <c r="L199" s="88"/>
      <c r="M199" s="53" t="str">
        <f>IF(L199="","",IF(L199=LookUps!E$2,LookUps!G$2,LookUps!G$3))</f>
        <v/>
      </c>
      <c r="N199" s="88"/>
      <c r="O199" s="20">
        <f>'1. Fertigungsstandort'!$E$7</f>
        <v>0</v>
      </c>
      <c r="P199" s="74">
        <f>'1. Fertigungsstandort'!$E$9</f>
        <v>0</v>
      </c>
    </row>
    <row r="200" spans="1:16" ht="15.75" customHeight="1">
      <c r="A200" s="42"/>
      <c r="B200" s="20" t="str">
        <f t="shared" si="4"/>
        <v/>
      </c>
      <c r="C200" s="20" t="str">
        <f t="shared" si="5"/>
        <v/>
      </c>
      <c r="D200" s="85"/>
      <c r="E200" s="85"/>
      <c r="F200" s="86"/>
      <c r="G200" s="86"/>
      <c r="H200" s="86"/>
      <c r="I200" s="86"/>
      <c r="J200" s="87"/>
      <c r="K200" s="87"/>
      <c r="L200" s="88"/>
      <c r="M200" s="53" t="str">
        <f>IF(L200="","",IF(L200=LookUps!E$2,LookUps!G$2,LookUps!G$3))</f>
        <v/>
      </c>
      <c r="N200" s="88"/>
      <c r="O200" s="20">
        <f>'1. Fertigungsstandort'!$E$7</f>
        <v>0</v>
      </c>
      <c r="P200" s="74">
        <f>'1. Fertigungsstandort'!$E$9</f>
        <v>0</v>
      </c>
    </row>
    <row r="201" spans="1:16" ht="15.75" customHeight="1">
      <c r="A201" s="42"/>
      <c r="B201" s="20" t="str">
        <f t="shared" si="4"/>
        <v/>
      </c>
      <c r="C201" s="20" t="str">
        <f t="shared" si="5"/>
        <v/>
      </c>
      <c r="D201" s="85"/>
      <c r="E201" s="85"/>
      <c r="F201" s="86"/>
      <c r="G201" s="86"/>
      <c r="H201" s="86"/>
      <c r="I201" s="86"/>
      <c r="J201" s="87"/>
      <c r="K201" s="87"/>
      <c r="L201" s="88"/>
      <c r="M201" s="53" t="str">
        <f>IF(L201="","",IF(L201=LookUps!E$2,LookUps!G$2,LookUps!G$3))</f>
        <v/>
      </c>
      <c r="N201" s="88"/>
      <c r="O201" s="20">
        <f>'1. Fertigungsstandort'!$E$7</f>
        <v>0</v>
      </c>
      <c r="P201" s="74">
        <f>'1. Fertigungsstandort'!$E$9</f>
        <v>0</v>
      </c>
    </row>
    <row r="202" spans="1:16" ht="15.75" customHeight="1">
      <c r="A202" s="42"/>
      <c r="B202" s="20" t="str">
        <f t="shared" ref="B202:B265" si="6">IF(J202="","",VLOOKUP(J202,Category_lookup,2,FALSE))</f>
        <v/>
      </c>
      <c r="C202" s="20" t="str">
        <f t="shared" ref="C202:C265" si="7">IF(D202="","",VLOOKUP(D202,Retailer,2,FALSE)&amp;"_market")</f>
        <v/>
      </c>
      <c r="D202" s="85"/>
      <c r="E202" s="85"/>
      <c r="F202" s="86"/>
      <c r="G202" s="86"/>
      <c r="H202" s="86"/>
      <c r="I202" s="86"/>
      <c r="J202" s="87"/>
      <c r="K202" s="87"/>
      <c r="L202" s="88"/>
      <c r="M202" s="53" t="str">
        <f>IF(L202="","",IF(L202=LookUps!E$2,LookUps!G$2,LookUps!G$3))</f>
        <v/>
      </c>
      <c r="N202" s="88"/>
      <c r="O202" s="20">
        <f>'1. Fertigungsstandort'!$E$7</f>
        <v>0</v>
      </c>
      <c r="P202" s="74">
        <f>'1. Fertigungsstandort'!$E$9</f>
        <v>0</v>
      </c>
    </row>
    <row r="203" spans="1:16" ht="15.75" customHeight="1">
      <c r="A203" s="42"/>
      <c r="B203" s="20" t="str">
        <f t="shared" si="6"/>
        <v/>
      </c>
      <c r="C203" s="20" t="str">
        <f t="shared" si="7"/>
        <v/>
      </c>
      <c r="D203" s="85"/>
      <c r="E203" s="85"/>
      <c r="F203" s="86"/>
      <c r="G203" s="86"/>
      <c r="H203" s="86"/>
      <c r="I203" s="86"/>
      <c r="J203" s="87"/>
      <c r="K203" s="87"/>
      <c r="L203" s="88"/>
      <c r="M203" s="53" t="str">
        <f>IF(L203="","",IF(L203=LookUps!E$2,LookUps!G$2,LookUps!G$3))</f>
        <v/>
      </c>
      <c r="N203" s="88"/>
      <c r="O203" s="20">
        <f>'1. Fertigungsstandort'!$E$7</f>
        <v>0</v>
      </c>
      <c r="P203" s="74">
        <f>'1. Fertigungsstandort'!$E$9</f>
        <v>0</v>
      </c>
    </row>
    <row r="204" spans="1:16" ht="15.75" customHeight="1">
      <c r="A204" s="42"/>
      <c r="B204" s="20" t="str">
        <f t="shared" si="6"/>
        <v/>
      </c>
      <c r="C204" s="20" t="str">
        <f t="shared" si="7"/>
        <v/>
      </c>
      <c r="D204" s="85"/>
      <c r="E204" s="85"/>
      <c r="F204" s="86"/>
      <c r="G204" s="86"/>
      <c r="H204" s="86"/>
      <c r="I204" s="86"/>
      <c r="J204" s="87"/>
      <c r="K204" s="87"/>
      <c r="L204" s="88"/>
      <c r="M204" s="53" t="str">
        <f>IF(L204="","",IF(L204=LookUps!E$2,LookUps!G$2,LookUps!G$3))</f>
        <v/>
      </c>
      <c r="N204" s="88"/>
      <c r="O204" s="20">
        <f>'1. Fertigungsstandort'!$E$7</f>
        <v>0</v>
      </c>
      <c r="P204" s="74">
        <f>'1. Fertigungsstandort'!$E$9</f>
        <v>0</v>
      </c>
    </row>
    <row r="205" spans="1:16" ht="15.75" customHeight="1">
      <c r="A205" s="42"/>
      <c r="B205" s="20" t="str">
        <f t="shared" si="6"/>
        <v/>
      </c>
      <c r="C205" s="20" t="str">
        <f t="shared" si="7"/>
        <v/>
      </c>
      <c r="D205" s="85"/>
      <c r="E205" s="85"/>
      <c r="F205" s="86"/>
      <c r="G205" s="86"/>
      <c r="H205" s="86"/>
      <c r="I205" s="86"/>
      <c r="J205" s="87"/>
      <c r="K205" s="87"/>
      <c r="L205" s="88"/>
      <c r="M205" s="53" t="str">
        <f>IF(L205="","",IF(L205=LookUps!E$2,LookUps!G$2,LookUps!G$3))</f>
        <v/>
      </c>
      <c r="N205" s="88"/>
      <c r="O205" s="20">
        <f>'1. Fertigungsstandort'!$E$7</f>
        <v>0</v>
      </c>
      <c r="P205" s="74">
        <f>'1. Fertigungsstandort'!$E$9</f>
        <v>0</v>
      </c>
    </row>
    <row r="206" spans="1:16" ht="15.75" customHeight="1">
      <c r="A206" s="42"/>
      <c r="B206" s="20" t="str">
        <f t="shared" si="6"/>
        <v/>
      </c>
      <c r="C206" s="20" t="str">
        <f t="shared" si="7"/>
        <v/>
      </c>
      <c r="D206" s="85"/>
      <c r="E206" s="85"/>
      <c r="F206" s="86"/>
      <c r="G206" s="86"/>
      <c r="H206" s="86"/>
      <c r="I206" s="86"/>
      <c r="J206" s="87"/>
      <c r="K206" s="87"/>
      <c r="L206" s="88"/>
      <c r="M206" s="53" t="str">
        <f>IF(L206="","",IF(L206=LookUps!E$2,LookUps!G$2,LookUps!G$3))</f>
        <v/>
      </c>
      <c r="N206" s="88"/>
      <c r="O206" s="20">
        <f>'1. Fertigungsstandort'!$E$7</f>
        <v>0</v>
      </c>
      <c r="P206" s="74">
        <f>'1. Fertigungsstandort'!$E$9</f>
        <v>0</v>
      </c>
    </row>
    <row r="207" spans="1:16" ht="15.75" customHeight="1">
      <c r="A207" s="42"/>
      <c r="B207" s="20" t="str">
        <f t="shared" si="6"/>
        <v/>
      </c>
      <c r="C207" s="20" t="str">
        <f t="shared" si="7"/>
        <v/>
      </c>
      <c r="D207" s="85"/>
      <c r="E207" s="85"/>
      <c r="F207" s="86"/>
      <c r="G207" s="86"/>
      <c r="H207" s="86"/>
      <c r="I207" s="86"/>
      <c r="J207" s="87"/>
      <c r="K207" s="87"/>
      <c r="L207" s="88"/>
      <c r="M207" s="53" t="str">
        <f>IF(L207="","",IF(L207=LookUps!E$2,LookUps!G$2,LookUps!G$3))</f>
        <v/>
      </c>
      <c r="N207" s="88"/>
      <c r="O207" s="20">
        <f>'1. Fertigungsstandort'!$E$7</f>
        <v>0</v>
      </c>
      <c r="P207" s="74">
        <f>'1. Fertigungsstandort'!$E$9</f>
        <v>0</v>
      </c>
    </row>
    <row r="208" spans="1:16" ht="15.75" customHeight="1">
      <c r="A208" s="42"/>
      <c r="B208" s="20" t="str">
        <f t="shared" si="6"/>
        <v/>
      </c>
      <c r="C208" s="20" t="str">
        <f t="shared" si="7"/>
        <v/>
      </c>
      <c r="D208" s="85"/>
      <c r="E208" s="85"/>
      <c r="F208" s="86"/>
      <c r="G208" s="86"/>
      <c r="H208" s="86"/>
      <c r="I208" s="86"/>
      <c r="J208" s="87"/>
      <c r="K208" s="87"/>
      <c r="L208" s="88"/>
      <c r="M208" s="53" t="str">
        <f>IF(L208="","",IF(L208=LookUps!E$2,LookUps!G$2,LookUps!G$3))</f>
        <v/>
      </c>
      <c r="N208" s="88"/>
      <c r="O208" s="20">
        <f>'1. Fertigungsstandort'!$E$7</f>
        <v>0</v>
      </c>
      <c r="P208" s="74">
        <f>'1. Fertigungsstandort'!$E$9</f>
        <v>0</v>
      </c>
    </row>
    <row r="209" spans="1:16" ht="15.75" customHeight="1">
      <c r="A209" s="42"/>
      <c r="B209" s="20" t="str">
        <f t="shared" si="6"/>
        <v/>
      </c>
      <c r="C209" s="20" t="str">
        <f t="shared" si="7"/>
        <v/>
      </c>
      <c r="D209" s="85"/>
      <c r="E209" s="85"/>
      <c r="F209" s="86"/>
      <c r="G209" s="86"/>
      <c r="H209" s="86"/>
      <c r="I209" s="86"/>
      <c r="J209" s="87"/>
      <c r="K209" s="87"/>
      <c r="L209" s="88"/>
      <c r="M209" s="53" t="str">
        <f>IF(L209="","",IF(L209=LookUps!E$2,LookUps!G$2,LookUps!G$3))</f>
        <v/>
      </c>
      <c r="N209" s="88"/>
      <c r="O209" s="20">
        <f>'1. Fertigungsstandort'!$E$7</f>
        <v>0</v>
      </c>
      <c r="P209" s="74">
        <f>'1. Fertigungsstandort'!$E$9</f>
        <v>0</v>
      </c>
    </row>
    <row r="210" spans="1:16" ht="15.75" customHeight="1">
      <c r="A210" s="42"/>
      <c r="B210" s="20" t="str">
        <f t="shared" si="6"/>
        <v/>
      </c>
      <c r="C210" s="20" t="str">
        <f t="shared" si="7"/>
        <v/>
      </c>
      <c r="D210" s="85"/>
      <c r="E210" s="85"/>
      <c r="F210" s="86"/>
      <c r="G210" s="86"/>
      <c r="H210" s="86"/>
      <c r="I210" s="86"/>
      <c r="J210" s="87"/>
      <c r="K210" s="87"/>
      <c r="L210" s="88"/>
      <c r="M210" s="53" t="str">
        <f>IF(L210="","",IF(L210=LookUps!E$2,LookUps!G$2,LookUps!G$3))</f>
        <v/>
      </c>
      <c r="N210" s="88"/>
      <c r="O210" s="20">
        <f>'1. Fertigungsstandort'!$E$7</f>
        <v>0</v>
      </c>
      <c r="P210" s="74">
        <f>'1. Fertigungsstandort'!$E$9</f>
        <v>0</v>
      </c>
    </row>
    <row r="211" spans="1:16" ht="15.75" customHeight="1">
      <c r="A211" s="42"/>
      <c r="B211" s="20" t="str">
        <f t="shared" si="6"/>
        <v/>
      </c>
      <c r="C211" s="20" t="str">
        <f t="shared" si="7"/>
        <v/>
      </c>
      <c r="D211" s="85"/>
      <c r="E211" s="85"/>
      <c r="F211" s="86"/>
      <c r="G211" s="86"/>
      <c r="H211" s="86"/>
      <c r="I211" s="86"/>
      <c r="J211" s="87"/>
      <c r="K211" s="87"/>
      <c r="L211" s="88"/>
      <c r="M211" s="53" t="str">
        <f>IF(L211="","",IF(L211=LookUps!E$2,LookUps!G$2,LookUps!G$3))</f>
        <v/>
      </c>
      <c r="N211" s="88"/>
      <c r="O211" s="20">
        <f>'1. Fertigungsstandort'!$E$7</f>
        <v>0</v>
      </c>
      <c r="P211" s="74">
        <f>'1. Fertigungsstandort'!$E$9</f>
        <v>0</v>
      </c>
    </row>
    <row r="212" spans="1:16" ht="15.75" customHeight="1">
      <c r="A212" s="42"/>
      <c r="B212" s="20" t="str">
        <f t="shared" si="6"/>
        <v/>
      </c>
      <c r="C212" s="20" t="str">
        <f t="shared" si="7"/>
        <v/>
      </c>
      <c r="D212" s="85"/>
      <c r="E212" s="85"/>
      <c r="F212" s="86"/>
      <c r="G212" s="86"/>
      <c r="H212" s="86"/>
      <c r="I212" s="86"/>
      <c r="J212" s="87"/>
      <c r="K212" s="87"/>
      <c r="L212" s="88"/>
      <c r="M212" s="53" t="str">
        <f>IF(L212="","",IF(L212=LookUps!E$2,LookUps!G$2,LookUps!G$3))</f>
        <v/>
      </c>
      <c r="N212" s="88"/>
      <c r="O212" s="20">
        <f>'1. Fertigungsstandort'!$E$7</f>
        <v>0</v>
      </c>
      <c r="P212" s="74">
        <f>'1. Fertigungsstandort'!$E$9</f>
        <v>0</v>
      </c>
    </row>
    <row r="213" spans="1:16" ht="15.75" customHeight="1">
      <c r="A213" s="42"/>
      <c r="B213" s="20" t="str">
        <f t="shared" si="6"/>
        <v/>
      </c>
      <c r="C213" s="20" t="str">
        <f t="shared" si="7"/>
        <v/>
      </c>
      <c r="D213" s="85"/>
      <c r="E213" s="85"/>
      <c r="F213" s="86"/>
      <c r="G213" s="86"/>
      <c r="H213" s="86"/>
      <c r="I213" s="86"/>
      <c r="J213" s="87"/>
      <c r="K213" s="87"/>
      <c r="L213" s="88"/>
      <c r="M213" s="53" t="str">
        <f>IF(L213="","",IF(L213=LookUps!E$2,LookUps!G$2,LookUps!G$3))</f>
        <v/>
      </c>
      <c r="N213" s="88"/>
      <c r="O213" s="20">
        <f>'1. Fertigungsstandort'!$E$7</f>
        <v>0</v>
      </c>
      <c r="P213" s="74">
        <f>'1. Fertigungsstandort'!$E$9</f>
        <v>0</v>
      </c>
    </row>
    <row r="214" spans="1:16" ht="15.75" customHeight="1">
      <c r="A214" s="42"/>
      <c r="B214" s="20" t="str">
        <f t="shared" si="6"/>
        <v/>
      </c>
      <c r="C214" s="20" t="str">
        <f t="shared" si="7"/>
        <v/>
      </c>
      <c r="D214" s="85"/>
      <c r="E214" s="85"/>
      <c r="F214" s="86"/>
      <c r="G214" s="86"/>
      <c r="H214" s="86"/>
      <c r="I214" s="86"/>
      <c r="J214" s="87"/>
      <c r="K214" s="87"/>
      <c r="L214" s="88"/>
      <c r="M214" s="53" t="str">
        <f>IF(L214="","",IF(L214=LookUps!E$2,LookUps!G$2,LookUps!G$3))</f>
        <v/>
      </c>
      <c r="N214" s="88"/>
      <c r="O214" s="20">
        <f>'1. Fertigungsstandort'!$E$7</f>
        <v>0</v>
      </c>
      <c r="P214" s="74">
        <f>'1. Fertigungsstandort'!$E$9</f>
        <v>0</v>
      </c>
    </row>
    <row r="215" spans="1:16" ht="15.75" customHeight="1">
      <c r="A215" s="42"/>
      <c r="B215" s="20" t="str">
        <f t="shared" si="6"/>
        <v/>
      </c>
      <c r="C215" s="20" t="str">
        <f t="shared" si="7"/>
        <v/>
      </c>
      <c r="D215" s="85"/>
      <c r="E215" s="85"/>
      <c r="F215" s="86"/>
      <c r="G215" s="86"/>
      <c r="H215" s="86"/>
      <c r="I215" s="86"/>
      <c r="J215" s="87"/>
      <c r="K215" s="87"/>
      <c r="L215" s="88"/>
      <c r="M215" s="53" t="str">
        <f>IF(L215="","",IF(L215=LookUps!E$2,LookUps!G$2,LookUps!G$3))</f>
        <v/>
      </c>
      <c r="N215" s="88"/>
      <c r="O215" s="20">
        <f>'1. Fertigungsstandort'!$E$7</f>
        <v>0</v>
      </c>
      <c r="P215" s="74">
        <f>'1. Fertigungsstandort'!$E$9</f>
        <v>0</v>
      </c>
    </row>
    <row r="216" spans="1:16" ht="15.75" customHeight="1">
      <c r="A216" s="42"/>
      <c r="B216" s="20" t="str">
        <f t="shared" si="6"/>
        <v/>
      </c>
      <c r="C216" s="20" t="str">
        <f t="shared" si="7"/>
        <v/>
      </c>
      <c r="D216" s="85"/>
      <c r="E216" s="85"/>
      <c r="F216" s="86"/>
      <c r="G216" s="86"/>
      <c r="H216" s="86"/>
      <c r="I216" s="86"/>
      <c r="J216" s="87"/>
      <c r="K216" s="87"/>
      <c r="L216" s="88"/>
      <c r="M216" s="53" t="str">
        <f>IF(L216="","",IF(L216=LookUps!E$2,LookUps!G$2,LookUps!G$3))</f>
        <v/>
      </c>
      <c r="N216" s="88"/>
      <c r="O216" s="20">
        <f>'1. Fertigungsstandort'!$E$7</f>
        <v>0</v>
      </c>
      <c r="P216" s="74">
        <f>'1. Fertigungsstandort'!$E$9</f>
        <v>0</v>
      </c>
    </row>
    <row r="217" spans="1:16" ht="15.75" customHeight="1">
      <c r="A217" s="42"/>
      <c r="B217" s="20" t="str">
        <f t="shared" si="6"/>
        <v/>
      </c>
      <c r="C217" s="20" t="str">
        <f t="shared" si="7"/>
        <v/>
      </c>
      <c r="D217" s="85"/>
      <c r="E217" s="85"/>
      <c r="F217" s="86"/>
      <c r="G217" s="86"/>
      <c r="H217" s="86"/>
      <c r="I217" s="86"/>
      <c r="J217" s="87"/>
      <c r="K217" s="87"/>
      <c r="L217" s="88"/>
      <c r="M217" s="53" t="str">
        <f>IF(L217="","",IF(L217=LookUps!E$2,LookUps!G$2,LookUps!G$3))</f>
        <v/>
      </c>
      <c r="N217" s="88"/>
      <c r="O217" s="20">
        <f>'1. Fertigungsstandort'!$E$7</f>
        <v>0</v>
      </c>
      <c r="P217" s="74">
        <f>'1. Fertigungsstandort'!$E$9</f>
        <v>0</v>
      </c>
    </row>
    <row r="218" spans="1:16" ht="15.75" customHeight="1">
      <c r="A218" s="42"/>
      <c r="B218" s="20" t="str">
        <f t="shared" si="6"/>
        <v/>
      </c>
      <c r="C218" s="20" t="str">
        <f t="shared" si="7"/>
        <v/>
      </c>
      <c r="D218" s="85"/>
      <c r="E218" s="85"/>
      <c r="F218" s="86"/>
      <c r="G218" s="86"/>
      <c r="H218" s="86"/>
      <c r="I218" s="86"/>
      <c r="J218" s="87"/>
      <c r="K218" s="87"/>
      <c r="L218" s="88"/>
      <c r="M218" s="53" t="str">
        <f>IF(L218="","",IF(L218=LookUps!E$2,LookUps!G$2,LookUps!G$3))</f>
        <v/>
      </c>
      <c r="N218" s="88"/>
      <c r="O218" s="20">
        <f>'1. Fertigungsstandort'!$E$7</f>
        <v>0</v>
      </c>
      <c r="P218" s="74">
        <f>'1. Fertigungsstandort'!$E$9</f>
        <v>0</v>
      </c>
    </row>
    <row r="219" spans="1:16" ht="15.75" customHeight="1">
      <c r="A219" s="42"/>
      <c r="B219" s="20" t="str">
        <f t="shared" si="6"/>
        <v/>
      </c>
      <c r="C219" s="20" t="str">
        <f t="shared" si="7"/>
        <v/>
      </c>
      <c r="D219" s="85"/>
      <c r="E219" s="85"/>
      <c r="F219" s="86"/>
      <c r="G219" s="86"/>
      <c r="H219" s="86"/>
      <c r="I219" s="86"/>
      <c r="J219" s="87"/>
      <c r="K219" s="87"/>
      <c r="L219" s="88"/>
      <c r="M219" s="53" t="str">
        <f>IF(L219="","",IF(L219=LookUps!E$2,LookUps!G$2,LookUps!G$3))</f>
        <v/>
      </c>
      <c r="N219" s="88"/>
      <c r="O219" s="20">
        <f>'1. Fertigungsstandort'!$E$7</f>
        <v>0</v>
      </c>
      <c r="P219" s="74">
        <f>'1. Fertigungsstandort'!$E$9</f>
        <v>0</v>
      </c>
    </row>
    <row r="220" spans="1:16" ht="15.75" customHeight="1">
      <c r="A220" s="42"/>
      <c r="B220" s="20" t="str">
        <f t="shared" si="6"/>
        <v/>
      </c>
      <c r="C220" s="20" t="str">
        <f t="shared" si="7"/>
        <v/>
      </c>
      <c r="D220" s="85"/>
      <c r="E220" s="85"/>
      <c r="F220" s="86"/>
      <c r="G220" s="86"/>
      <c r="H220" s="86"/>
      <c r="I220" s="86"/>
      <c r="J220" s="87"/>
      <c r="K220" s="87"/>
      <c r="L220" s="88"/>
      <c r="M220" s="53" t="str">
        <f>IF(L220="","",IF(L220=LookUps!E$2,LookUps!G$2,LookUps!G$3))</f>
        <v/>
      </c>
      <c r="N220" s="88"/>
      <c r="O220" s="20">
        <f>'1. Fertigungsstandort'!$E$7</f>
        <v>0</v>
      </c>
      <c r="P220" s="74">
        <f>'1. Fertigungsstandort'!$E$9</f>
        <v>0</v>
      </c>
    </row>
    <row r="221" spans="1:16" ht="15.75" customHeight="1">
      <c r="A221" s="42"/>
      <c r="B221" s="20" t="str">
        <f t="shared" si="6"/>
        <v/>
      </c>
      <c r="C221" s="20" t="str">
        <f t="shared" si="7"/>
        <v/>
      </c>
      <c r="D221" s="85"/>
      <c r="E221" s="85"/>
      <c r="F221" s="86"/>
      <c r="G221" s="86"/>
      <c r="H221" s="86"/>
      <c r="I221" s="86"/>
      <c r="J221" s="87"/>
      <c r="K221" s="87"/>
      <c r="L221" s="88"/>
      <c r="M221" s="53" t="str">
        <f>IF(L221="","",IF(L221=LookUps!E$2,LookUps!G$2,LookUps!G$3))</f>
        <v/>
      </c>
      <c r="N221" s="88"/>
      <c r="O221" s="20">
        <f>'1. Fertigungsstandort'!$E$7</f>
        <v>0</v>
      </c>
      <c r="P221" s="74">
        <f>'1. Fertigungsstandort'!$E$9</f>
        <v>0</v>
      </c>
    </row>
    <row r="222" spans="1:16" ht="15.75" customHeight="1">
      <c r="A222" s="42"/>
      <c r="B222" s="20" t="str">
        <f t="shared" si="6"/>
        <v/>
      </c>
      <c r="C222" s="20" t="str">
        <f t="shared" si="7"/>
        <v/>
      </c>
      <c r="D222" s="85"/>
      <c r="E222" s="85"/>
      <c r="F222" s="86"/>
      <c r="G222" s="86"/>
      <c r="H222" s="86"/>
      <c r="I222" s="86"/>
      <c r="J222" s="87"/>
      <c r="K222" s="87"/>
      <c r="L222" s="88"/>
      <c r="M222" s="53" t="str">
        <f>IF(L222="","",IF(L222=LookUps!E$2,LookUps!G$2,LookUps!G$3))</f>
        <v/>
      </c>
      <c r="N222" s="88"/>
      <c r="O222" s="20">
        <f>'1. Fertigungsstandort'!$E$7</f>
        <v>0</v>
      </c>
      <c r="P222" s="74">
        <f>'1. Fertigungsstandort'!$E$9</f>
        <v>0</v>
      </c>
    </row>
    <row r="223" spans="1:16" ht="15.75" customHeight="1">
      <c r="A223" s="42"/>
      <c r="B223" s="20" t="str">
        <f t="shared" si="6"/>
        <v/>
      </c>
      <c r="C223" s="20" t="str">
        <f t="shared" si="7"/>
        <v/>
      </c>
      <c r="D223" s="85"/>
      <c r="E223" s="85"/>
      <c r="F223" s="86"/>
      <c r="G223" s="86"/>
      <c r="H223" s="86"/>
      <c r="I223" s="86"/>
      <c r="J223" s="87"/>
      <c r="K223" s="87"/>
      <c r="L223" s="88"/>
      <c r="M223" s="53" t="str">
        <f>IF(L223="","",IF(L223=LookUps!E$2,LookUps!G$2,LookUps!G$3))</f>
        <v/>
      </c>
      <c r="N223" s="88"/>
      <c r="O223" s="20">
        <f>'1. Fertigungsstandort'!$E$7</f>
        <v>0</v>
      </c>
      <c r="P223" s="74">
        <f>'1. Fertigungsstandort'!$E$9</f>
        <v>0</v>
      </c>
    </row>
    <row r="224" spans="1:16" ht="15.75" customHeight="1">
      <c r="A224" s="42"/>
      <c r="B224" s="20" t="str">
        <f t="shared" si="6"/>
        <v/>
      </c>
      <c r="C224" s="20" t="str">
        <f t="shared" si="7"/>
        <v/>
      </c>
      <c r="D224" s="85"/>
      <c r="E224" s="85"/>
      <c r="F224" s="86"/>
      <c r="G224" s="86"/>
      <c r="H224" s="86"/>
      <c r="I224" s="86"/>
      <c r="J224" s="87"/>
      <c r="K224" s="87"/>
      <c r="L224" s="88"/>
      <c r="M224" s="53" t="str">
        <f>IF(L224="","",IF(L224=LookUps!E$2,LookUps!G$2,LookUps!G$3))</f>
        <v/>
      </c>
      <c r="N224" s="88"/>
      <c r="O224" s="20">
        <f>'1. Fertigungsstandort'!$E$7</f>
        <v>0</v>
      </c>
      <c r="P224" s="74">
        <f>'1. Fertigungsstandort'!$E$9</f>
        <v>0</v>
      </c>
    </row>
    <row r="225" spans="1:16" ht="15.75" customHeight="1">
      <c r="A225" s="42"/>
      <c r="B225" s="20" t="str">
        <f t="shared" si="6"/>
        <v/>
      </c>
      <c r="C225" s="20" t="str">
        <f t="shared" si="7"/>
        <v/>
      </c>
      <c r="D225" s="85"/>
      <c r="E225" s="85"/>
      <c r="F225" s="86"/>
      <c r="G225" s="86"/>
      <c r="H225" s="86"/>
      <c r="I225" s="86"/>
      <c r="J225" s="87"/>
      <c r="K225" s="87"/>
      <c r="L225" s="88"/>
      <c r="M225" s="53" t="str">
        <f>IF(L225="","",IF(L225=LookUps!E$2,LookUps!G$2,LookUps!G$3))</f>
        <v/>
      </c>
      <c r="N225" s="88"/>
      <c r="O225" s="20">
        <f>'1. Fertigungsstandort'!$E$7</f>
        <v>0</v>
      </c>
      <c r="P225" s="74">
        <f>'1. Fertigungsstandort'!$E$9</f>
        <v>0</v>
      </c>
    </row>
    <row r="226" spans="1:16" ht="15.75" customHeight="1">
      <c r="A226" s="42"/>
      <c r="B226" s="20" t="str">
        <f t="shared" si="6"/>
        <v/>
      </c>
      <c r="C226" s="20" t="str">
        <f t="shared" si="7"/>
        <v/>
      </c>
      <c r="D226" s="85"/>
      <c r="E226" s="85"/>
      <c r="F226" s="86"/>
      <c r="G226" s="86"/>
      <c r="H226" s="86"/>
      <c r="I226" s="86"/>
      <c r="J226" s="87"/>
      <c r="K226" s="87"/>
      <c r="L226" s="88"/>
      <c r="M226" s="53" t="str">
        <f>IF(L226="","",IF(L226=LookUps!E$2,LookUps!G$2,LookUps!G$3))</f>
        <v/>
      </c>
      <c r="N226" s="88"/>
      <c r="O226" s="20">
        <f>'1. Fertigungsstandort'!$E$7</f>
        <v>0</v>
      </c>
      <c r="P226" s="74">
        <f>'1. Fertigungsstandort'!$E$9</f>
        <v>0</v>
      </c>
    </row>
    <row r="227" spans="1:16" ht="15.75" customHeight="1">
      <c r="A227" s="42"/>
      <c r="B227" s="20" t="str">
        <f t="shared" si="6"/>
        <v/>
      </c>
      <c r="C227" s="20" t="str">
        <f t="shared" si="7"/>
        <v/>
      </c>
      <c r="D227" s="85"/>
      <c r="E227" s="85"/>
      <c r="F227" s="86"/>
      <c r="G227" s="86"/>
      <c r="H227" s="86"/>
      <c r="I227" s="86"/>
      <c r="J227" s="87"/>
      <c r="K227" s="87"/>
      <c r="L227" s="88"/>
      <c r="M227" s="53" t="str">
        <f>IF(L227="","",IF(L227=LookUps!E$2,LookUps!G$2,LookUps!G$3))</f>
        <v/>
      </c>
      <c r="N227" s="88"/>
      <c r="O227" s="20">
        <f>'1. Fertigungsstandort'!$E$7</f>
        <v>0</v>
      </c>
      <c r="P227" s="74">
        <f>'1. Fertigungsstandort'!$E$9</f>
        <v>0</v>
      </c>
    </row>
    <row r="228" spans="1:16" ht="15.75" customHeight="1">
      <c r="A228" s="42"/>
      <c r="B228" s="20" t="str">
        <f t="shared" si="6"/>
        <v/>
      </c>
      <c r="C228" s="20" t="str">
        <f t="shared" si="7"/>
        <v/>
      </c>
      <c r="D228" s="85"/>
      <c r="E228" s="85"/>
      <c r="F228" s="86"/>
      <c r="G228" s="86"/>
      <c r="H228" s="86"/>
      <c r="I228" s="86"/>
      <c r="J228" s="87"/>
      <c r="K228" s="87"/>
      <c r="L228" s="88"/>
      <c r="M228" s="53" t="str">
        <f>IF(L228="","",IF(L228=LookUps!E$2,LookUps!G$2,LookUps!G$3))</f>
        <v/>
      </c>
      <c r="N228" s="88"/>
      <c r="O228" s="20">
        <f>'1. Fertigungsstandort'!$E$7</f>
        <v>0</v>
      </c>
      <c r="P228" s="74">
        <f>'1. Fertigungsstandort'!$E$9</f>
        <v>0</v>
      </c>
    </row>
    <row r="229" spans="1:16" ht="15.75" customHeight="1">
      <c r="A229" s="42"/>
      <c r="B229" s="20" t="str">
        <f t="shared" si="6"/>
        <v/>
      </c>
      <c r="C229" s="20" t="str">
        <f t="shared" si="7"/>
        <v/>
      </c>
      <c r="D229" s="85"/>
      <c r="E229" s="85"/>
      <c r="F229" s="86"/>
      <c r="G229" s="86"/>
      <c r="H229" s="86"/>
      <c r="I229" s="86"/>
      <c r="J229" s="87"/>
      <c r="K229" s="87"/>
      <c r="L229" s="88"/>
      <c r="M229" s="53" t="str">
        <f>IF(L229="","",IF(L229=LookUps!E$2,LookUps!G$2,LookUps!G$3))</f>
        <v/>
      </c>
      <c r="N229" s="88"/>
      <c r="O229" s="20">
        <f>'1. Fertigungsstandort'!$E$7</f>
        <v>0</v>
      </c>
      <c r="P229" s="74">
        <f>'1. Fertigungsstandort'!$E$9</f>
        <v>0</v>
      </c>
    </row>
    <row r="230" spans="1:16" ht="15.75" customHeight="1">
      <c r="A230" s="42"/>
      <c r="B230" s="20" t="str">
        <f t="shared" si="6"/>
        <v/>
      </c>
      <c r="C230" s="20" t="str">
        <f t="shared" si="7"/>
        <v/>
      </c>
      <c r="D230" s="85"/>
      <c r="E230" s="85"/>
      <c r="F230" s="86"/>
      <c r="G230" s="86"/>
      <c r="H230" s="86"/>
      <c r="I230" s="86"/>
      <c r="J230" s="87"/>
      <c r="K230" s="87"/>
      <c r="L230" s="88"/>
      <c r="M230" s="53" t="str">
        <f>IF(L230="","",IF(L230=LookUps!E$2,LookUps!G$2,LookUps!G$3))</f>
        <v/>
      </c>
      <c r="N230" s="88"/>
      <c r="O230" s="20">
        <f>'1. Fertigungsstandort'!$E$7</f>
        <v>0</v>
      </c>
      <c r="P230" s="74">
        <f>'1. Fertigungsstandort'!$E$9</f>
        <v>0</v>
      </c>
    </row>
    <row r="231" spans="1:16" ht="15.75" customHeight="1">
      <c r="A231" s="42"/>
      <c r="B231" s="20" t="str">
        <f t="shared" si="6"/>
        <v/>
      </c>
      <c r="C231" s="20" t="str">
        <f t="shared" si="7"/>
        <v/>
      </c>
      <c r="D231" s="85"/>
      <c r="E231" s="85"/>
      <c r="F231" s="86"/>
      <c r="G231" s="86"/>
      <c r="H231" s="86"/>
      <c r="I231" s="86"/>
      <c r="J231" s="87"/>
      <c r="K231" s="87"/>
      <c r="L231" s="88"/>
      <c r="M231" s="53" t="str">
        <f>IF(L231="","",IF(L231=LookUps!E$2,LookUps!G$2,LookUps!G$3))</f>
        <v/>
      </c>
      <c r="N231" s="88"/>
      <c r="O231" s="20">
        <f>'1. Fertigungsstandort'!$E$7</f>
        <v>0</v>
      </c>
      <c r="P231" s="74">
        <f>'1. Fertigungsstandort'!$E$9</f>
        <v>0</v>
      </c>
    </row>
    <row r="232" spans="1:16" ht="15.75" customHeight="1">
      <c r="A232" s="42"/>
      <c r="B232" s="20" t="str">
        <f t="shared" si="6"/>
        <v/>
      </c>
      <c r="C232" s="20" t="str">
        <f t="shared" si="7"/>
        <v/>
      </c>
      <c r="D232" s="85"/>
      <c r="E232" s="85"/>
      <c r="F232" s="86"/>
      <c r="G232" s="86"/>
      <c r="H232" s="86"/>
      <c r="I232" s="86"/>
      <c r="J232" s="87"/>
      <c r="K232" s="87"/>
      <c r="L232" s="88"/>
      <c r="M232" s="53" t="str">
        <f>IF(L232="","",IF(L232=LookUps!E$2,LookUps!G$2,LookUps!G$3))</f>
        <v/>
      </c>
      <c r="N232" s="88"/>
      <c r="O232" s="20">
        <f>'1. Fertigungsstandort'!$E$7</f>
        <v>0</v>
      </c>
      <c r="P232" s="74">
        <f>'1. Fertigungsstandort'!$E$9</f>
        <v>0</v>
      </c>
    </row>
    <row r="233" spans="1:16" ht="15.75" customHeight="1">
      <c r="A233" s="42"/>
      <c r="B233" s="20" t="str">
        <f t="shared" si="6"/>
        <v/>
      </c>
      <c r="C233" s="20" t="str">
        <f t="shared" si="7"/>
        <v/>
      </c>
      <c r="D233" s="85"/>
      <c r="E233" s="85"/>
      <c r="F233" s="86"/>
      <c r="G233" s="86"/>
      <c r="H233" s="86"/>
      <c r="I233" s="86"/>
      <c r="J233" s="87"/>
      <c r="K233" s="87"/>
      <c r="L233" s="88"/>
      <c r="M233" s="53" t="str">
        <f>IF(L233="","",IF(L233=LookUps!E$2,LookUps!G$2,LookUps!G$3))</f>
        <v/>
      </c>
      <c r="N233" s="88"/>
      <c r="O233" s="20">
        <f>'1. Fertigungsstandort'!$E$7</f>
        <v>0</v>
      </c>
      <c r="P233" s="74">
        <f>'1. Fertigungsstandort'!$E$9</f>
        <v>0</v>
      </c>
    </row>
    <row r="234" spans="1:16" ht="15.75" customHeight="1">
      <c r="A234" s="42"/>
      <c r="B234" s="20" t="str">
        <f t="shared" si="6"/>
        <v/>
      </c>
      <c r="C234" s="20" t="str">
        <f t="shared" si="7"/>
        <v/>
      </c>
      <c r="D234" s="85"/>
      <c r="E234" s="85"/>
      <c r="F234" s="86"/>
      <c r="G234" s="86"/>
      <c r="H234" s="86"/>
      <c r="I234" s="86"/>
      <c r="J234" s="87"/>
      <c r="K234" s="87"/>
      <c r="L234" s="88"/>
      <c r="M234" s="53" t="str">
        <f>IF(L234="","",IF(L234=LookUps!E$2,LookUps!G$2,LookUps!G$3))</f>
        <v/>
      </c>
      <c r="N234" s="88"/>
      <c r="O234" s="20">
        <f>'1. Fertigungsstandort'!$E$7</f>
        <v>0</v>
      </c>
      <c r="P234" s="74">
        <f>'1. Fertigungsstandort'!$E$9</f>
        <v>0</v>
      </c>
    </row>
    <row r="235" spans="1:16" ht="15.75" customHeight="1">
      <c r="A235" s="42"/>
      <c r="B235" s="20" t="str">
        <f t="shared" si="6"/>
        <v/>
      </c>
      <c r="C235" s="20" t="str">
        <f t="shared" si="7"/>
        <v/>
      </c>
      <c r="D235" s="85"/>
      <c r="E235" s="85"/>
      <c r="F235" s="86"/>
      <c r="G235" s="86"/>
      <c r="H235" s="86"/>
      <c r="I235" s="86"/>
      <c r="J235" s="87"/>
      <c r="K235" s="87"/>
      <c r="L235" s="88"/>
      <c r="M235" s="53" t="str">
        <f>IF(L235="","",IF(L235=LookUps!E$2,LookUps!G$2,LookUps!G$3))</f>
        <v/>
      </c>
      <c r="N235" s="88"/>
      <c r="O235" s="20">
        <f>'1. Fertigungsstandort'!$E$7</f>
        <v>0</v>
      </c>
      <c r="P235" s="74">
        <f>'1. Fertigungsstandort'!$E$9</f>
        <v>0</v>
      </c>
    </row>
    <row r="236" spans="1:16" ht="15.75" customHeight="1">
      <c r="A236" s="42"/>
      <c r="B236" s="20" t="str">
        <f t="shared" si="6"/>
        <v/>
      </c>
      <c r="C236" s="20" t="str">
        <f t="shared" si="7"/>
        <v/>
      </c>
      <c r="D236" s="85"/>
      <c r="E236" s="85"/>
      <c r="F236" s="86"/>
      <c r="G236" s="86"/>
      <c r="H236" s="86"/>
      <c r="I236" s="86"/>
      <c r="J236" s="87"/>
      <c r="K236" s="87"/>
      <c r="L236" s="88"/>
      <c r="M236" s="53" t="str">
        <f>IF(L236="","",IF(L236=LookUps!E$2,LookUps!G$2,LookUps!G$3))</f>
        <v/>
      </c>
      <c r="N236" s="88"/>
      <c r="O236" s="20">
        <f>'1. Fertigungsstandort'!$E$7</f>
        <v>0</v>
      </c>
      <c r="P236" s="74">
        <f>'1. Fertigungsstandort'!$E$9</f>
        <v>0</v>
      </c>
    </row>
    <row r="237" spans="1:16" ht="15.75" customHeight="1">
      <c r="A237" s="42"/>
      <c r="B237" s="20" t="str">
        <f t="shared" si="6"/>
        <v/>
      </c>
      <c r="C237" s="20" t="str">
        <f t="shared" si="7"/>
        <v/>
      </c>
      <c r="D237" s="85"/>
      <c r="E237" s="85"/>
      <c r="F237" s="86"/>
      <c r="G237" s="86"/>
      <c r="H237" s="86"/>
      <c r="I237" s="86"/>
      <c r="J237" s="87"/>
      <c r="K237" s="87"/>
      <c r="L237" s="88"/>
      <c r="M237" s="53" t="str">
        <f>IF(L237="","",IF(L237=LookUps!E$2,LookUps!G$2,LookUps!G$3))</f>
        <v/>
      </c>
      <c r="N237" s="88"/>
      <c r="O237" s="20">
        <f>'1. Fertigungsstandort'!$E$7</f>
        <v>0</v>
      </c>
      <c r="P237" s="74">
        <f>'1. Fertigungsstandort'!$E$9</f>
        <v>0</v>
      </c>
    </row>
    <row r="238" spans="1:16" ht="15.75" customHeight="1">
      <c r="A238" s="42"/>
      <c r="B238" s="20" t="str">
        <f t="shared" si="6"/>
        <v/>
      </c>
      <c r="C238" s="20" t="str">
        <f t="shared" si="7"/>
        <v/>
      </c>
      <c r="D238" s="85"/>
      <c r="E238" s="85"/>
      <c r="F238" s="86"/>
      <c r="G238" s="86"/>
      <c r="H238" s="86"/>
      <c r="I238" s="86"/>
      <c r="J238" s="87"/>
      <c r="K238" s="87"/>
      <c r="L238" s="88"/>
      <c r="M238" s="53" t="str">
        <f>IF(L238="","",IF(L238=LookUps!E$2,LookUps!G$2,LookUps!G$3))</f>
        <v/>
      </c>
      <c r="N238" s="88"/>
      <c r="O238" s="20">
        <f>'1. Fertigungsstandort'!$E$7</f>
        <v>0</v>
      </c>
      <c r="P238" s="74">
        <f>'1. Fertigungsstandort'!$E$9</f>
        <v>0</v>
      </c>
    </row>
    <row r="239" spans="1:16" ht="15.75" customHeight="1">
      <c r="A239" s="42"/>
      <c r="B239" s="20" t="str">
        <f t="shared" si="6"/>
        <v/>
      </c>
      <c r="C239" s="20" t="str">
        <f t="shared" si="7"/>
        <v/>
      </c>
      <c r="D239" s="85"/>
      <c r="E239" s="85"/>
      <c r="F239" s="86"/>
      <c r="G239" s="86"/>
      <c r="H239" s="86"/>
      <c r="I239" s="86"/>
      <c r="J239" s="87"/>
      <c r="K239" s="87"/>
      <c r="L239" s="88"/>
      <c r="M239" s="53" t="str">
        <f>IF(L239="","",IF(L239=LookUps!E$2,LookUps!G$2,LookUps!G$3))</f>
        <v/>
      </c>
      <c r="N239" s="88"/>
      <c r="O239" s="20">
        <f>'1. Fertigungsstandort'!$E$7</f>
        <v>0</v>
      </c>
      <c r="P239" s="74">
        <f>'1. Fertigungsstandort'!$E$9</f>
        <v>0</v>
      </c>
    </row>
    <row r="240" spans="1:16" ht="15.75" customHeight="1">
      <c r="A240" s="42"/>
      <c r="B240" s="20" t="str">
        <f t="shared" si="6"/>
        <v/>
      </c>
      <c r="C240" s="20" t="str">
        <f t="shared" si="7"/>
        <v/>
      </c>
      <c r="D240" s="85"/>
      <c r="E240" s="85"/>
      <c r="F240" s="86"/>
      <c r="G240" s="86"/>
      <c r="H240" s="86"/>
      <c r="I240" s="86"/>
      <c r="J240" s="87"/>
      <c r="K240" s="87"/>
      <c r="L240" s="88"/>
      <c r="M240" s="53" t="str">
        <f>IF(L240="","",IF(L240=LookUps!E$2,LookUps!G$2,LookUps!G$3))</f>
        <v/>
      </c>
      <c r="N240" s="88"/>
      <c r="O240" s="20">
        <f>'1. Fertigungsstandort'!$E$7</f>
        <v>0</v>
      </c>
      <c r="P240" s="74">
        <f>'1. Fertigungsstandort'!$E$9</f>
        <v>0</v>
      </c>
    </row>
    <row r="241" spans="1:16" ht="15.75" customHeight="1">
      <c r="A241" s="42"/>
      <c r="B241" s="20" t="str">
        <f t="shared" si="6"/>
        <v/>
      </c>
      <c r="C241" s="20" t="str">
        <f t="shared" si="7"/>
        <v/>
      </c>
      <c r="D241" s="85"/>
      <c r="E241" s="85"/>
      <c r="F241" s="86"/>
      <c r="G241" s="86"/>
      <c r="H241" s="86"/>
      <c r="I241" s="86"/>
      <c r="J241" s="87"/>
      <c r="K241" s="87"/>
      <c r="L241" s="88"/>
      <c r="M241" s="53" t="str">
        <f>IF(L241="","",IF(L241=LookUps!E$2,LookUps!G$2,LookUps!G$3))</f>
        <v/>
      </c>
      <c r="N241" s="88"/>
      <c r="O241" s="20">
        <f>'1. Fertigungsstandort'!$E$7</f>
        <v>0</v>
      </c>
      <c r="P241" s="74">
        <f>'1. Fertigungsstandort'!$E$9</f>
        <v>0</v>
      </c>
    </row>
    <row r="242" spans="1:16" ht="15.75" customHeight="1">
      <c r="A242" s="42"/>
      <c r="B242" s="20" t="str">
        <f t="shared" si="6"/>
        <v/>
      </c>
      <c r="C242" s="20" t="str">
        <f t="shared" si="7"/>
        <v/>
      </c>
      <c r="D242" s="85"/>
      <c r="E242" s="85"/>
      <c r="F242" s="86"/>
      <c r="G242" s="86"/>
      <c r="H242" s="86"/>
      <c r="I242" s="86"/>
      <c r="J242" s="87"/>
      <c r="K242" s="87"/>
      <c r="L242" s="88"/>
      <c r="M242" s="53" t="str">
        <f>IF(L242="","",IF(L242=LookUps!E$2,LookUps!G$2,LookUps!G$3))</f>
        <v/>
      </c>
      <c r="N242" s="88"/>
      <c r="O242" s="20">
        <f>'1. Fertigungsstandort'!$E$7</f>
        <v>0</v>
      </c>
      <c r="P242" s="74">
        <f>'1. Fertigungsstandort'!$E$9</f>
        <v>0</v>
      </c>
    </row>
    <row r="243" spans="1:16" ht="15.75" customHeight="1">
      <c r="A243" s="42"/>
      <c r="B243" s="20" t="str">
        <f t="shared" si="6"/>
        <v/>
      </c>
      <c r="C243" s="20" t="str">
        <f t="shared" si="7"/>
        <v/>
      </c>
      <c r="D243" s="85"/>
      <c r="E243" s="85"/>
      <c r="F243" s="86"/>
      <c r="G243" s="86"/>
      <c r="H243" s="86"/>
      <c r="I243" s="86"/>
      <c r="J243" s="87"/>
      <c r="K243" s="87"/>
      <c r="L243" s="88"/>
      <c r="M243" s="53" t="str">
        <f>IF(L243="","",IF(L243=LookUps!E$2,LookUps!G$2,LookUps!G$3))</f>
        <v/>
      </c>
      <c r="N243" s="88"/>
      <c r="O243" s="20">
        <f>'1. Fertigungsstandort'!$E$7</f>
        <v>0</v>
      </c>
      <c r="P243" s="74">
        <f>'1. Fertigungsstandort'!$E$9</f>
        <v>0</v>
      </c>
    </row>
    <row r="244" spans="1:16" ht="15.75" customHeight="1">
      <c r="A244" s="42"/>
      <c r="B244" s="20" t="str">
        <f t="shared" si="6"/>
        <v/>
      </c>
      <c r="C244" s="20" t="str">
        <f t="shared" si="7"/>
        <v/>
      </c>
      <c r="D244" s="85"/>
      <c r="E244" s="85"/>
      <c r="F244" s="86"/>
      <c r="G244" s="86"/>
      <c r="H244" s="86"/>
      <c r="I244" s="86"/>
      <c r="J244" s="87"/>
      <c r="K244" s="87"/>
      <c r="L244" s="88"/>
      <c r="M244" s="53" t="str">
        <f>IF(L244="","",IF(L244=LookUps!E$2,LookUps!G$2,LookUps!G$3))</f>
        <v/>
      </c>
      <c r="N244" s="88"/>
      <c r="O244" s="20">
        <f>'1. Fertigungsstandort'!$E$7</f>
        <v>0</v>
      </c>
      <c r="P244" s="74">
        <f>'1. Fertigungsstandort'!$E$9</f>
        <v>0</v>
      </c>
    </row>
    <row r="245" spans="1:16" ht="15.75" customHeight="1">
      <c r="A245" s="42"/>
      <c r="B245" s="20" t="str">
        <f t="shared" si="6"/>
        <v/>
      </c>
      <c r="C245" s="20" t="str">
        <f t="shared" si="7"/>
        <v/>
      </c>
      <c r="D245" s="85"/>
      <c r="E245" s="85"/>
      <c r="F245" s="86"/>
      <c r="G245" s="86"/>
      <c r="H245" s="86"/>
      <c r="I245" s="86"/>
      <c r="J245" s="87"/>
      <c r="K245" s="87"/>
      <c r="L245" s="88"/>
      <c r="M245" s="53" t="str">
        <f>IF(L245="","",IF(L245=LookUps!E$2,LookUps!G$2,LookUps!G$3))</f>
        <v/>
      </c>
      <c r="N245" s="88"/>
      <c r="O245" s="20">
        <f>'1. Fertigungsstandort'!$E$7</f>
        <v>0</v>
      </c>
      <c r="P245" s="74">
        <f>'1. Fertigungsstandort'!$E$9</f>
        <v>0</v>
      </c>
    </row>
    <row r="246" spans="1:16" ht="15.75" customHeight="1">
      <c r="A246" s="42"/>
      <c r="B246" s="20" t="str">
        <f t="shared" si="6"/>
        <v/>
      </c>
      <c r="C246" s="20" t="str">
        <f t="shared" si="7"/>
        <v/>
      </c>
      <c r="D246" s="85"/>
      <c r="E246" s="85"/>
      <c r="F246" s="86"/>
      <c r="G246" s="86"/>
      <c r="H246" s="86"/>
      <c r="I246" s="86"/>
      <c r="J246" s="87"/>
      <c r="K246" s="87"/>
      <c r="L246" s="88"/>
      <c r="M246" s="53" t="str">
        <f>IF(L246="","",IF(L246=LookUps!E$2,LookUps!G$2,LookUps!G$3))</f>
        <v/>
      </c>
      <c r="N246" s="88"/>
      <c r="O246" s="20">
        <f>'1. Fertigungsstandort'!$E$7</f>
        <v>0</v>
      </c>
      <c r="P246" s="74">
        <f>'1. Fertigungsstandort'!$E$9</f>
        <v>0</v>
      </c>
    </row>
    <row r="247" spans="1:16" ht="15.75" customHeight="1">
      <c r="A247" s="42"/>
      <c r="B247" s="20" t="str">
        <f t="shared" si="6"/>
        <v/>
      </c>
      <c r="C247" s="20" t="str">
        <f t="shared" si="7"/>
        <v/>
      </c>
      <c r="D247" s="85"/>
      <c r="E247" s="85"/>
      <c r="F247" s="86"/>
      <c r="G247" s="86"/>
      <c r="H247" s="86"/>
      <c r="I247" s="86"/>
      <c r="J247" s="87"/>
      <c r="K247" s="87"/>
      <c r="L247" s="88"/>
      <c r="M247" s="53" t="str">
        <f>IF(L247="","",IF(L247=LookUps!E$2,LookUps!G$2,LookUps!G$3))</f>
        <v/>
      </c>
      <c r="N247" s="88"/>
      <c r="O247" s="20">
        <f>'1. Fertigungsstandort'!$E$7</f>
        <v>0</v>
      </c>
      <c r="P247" s="74">
        <f>'1. Fertigungsstandort'!$E$9</f>
        <v>0</v>
      </c>
    </row>
    <row r="248" spans="1:16" ht="15.75" customHeight="1">
      <c r="A248" s="42"/>
      <c r="B248" s="20" t="str">
        <f t="shared" si="6"/>
        <v/>
      </c>
      <c r="C248" s="20" t="str">
        <f t="shared" si="7"/>
        <v/>
      </c>
      <c r="D248" s="85"/>
      <c r="E248" s="85"/>
      <c r="F248" s="86"/>
      <c r="G248" s="86"/>
      <c r="H248" s="86"/>
      <c r="I248" s="86"/>
      <c r="J248" s="87"/>
      <c r="K248" s="87"/>
      <c r="L248" s="88"/>
      <c r="M248" s="53" t="str">
        <f>IF(L248="","",IF(L248=LookUps!E$2,LookUps!G$2,LookUps!G$3))</f>
        <v/>
      </c>
      <c r="N248" s="88"/>
      <c r="O248" s="20">
        <f>'1. Fertigungsstandort'!$E$7</f>
        <v>0</v>
      </c>
      <c r="P248" s="74">
        <f>'1. Fertigungsstandort'!$E$9</f>
        <v>0</v>
      </c>
    </row>
    <row r="249" spans="1:16" ht="15.75" customHeight="1">
      <c r="A249" s="42"/>
      <c r="B249" s="20" t="str">
        <f t="shared" si="6"/>
        <v/>
      </c>
      <c r="C249" s="20" t="str">
        <f t="shared" si="7"/>
        <v/>
      </c>
      <c r="D249" s="85"/>
      <c r="E249" s="85"/>
      <c r="F249" s="86"/>
      <c r="G249" s="86"/>
      <c r="H249" s="86"/>
      <c r="I249" s="86"/>
      <c r="J249" s="87"/>
      <c r="K249" s="87"/>
      <c r="L249" s="88"/>
      <c r="M249" s="53" t="str">
        <f>IF(L249="","",IF(L249=LookUps!E$2,LookUps!G$2,LookUps!G$3))</f>
        <v/>
      </c>
      <c r="N249" s="88"/>
      <c r="O249" s="20">
        <f>'1. Fertigungsstandort'!$E$7</f>
        <v>0</v>
      </c>
      <c r="P249" s="74">
        <f>'1. Fertigungsstandort'!$E$9</f>
        <v>0</v>
      </c>
    </row>
    <row r="250" spans="1:16" ht="15.75" customHeight="1">
      <c r="A250" s="42"/>
      <c r="B250" s="20" t="str">
        <f t="shared" si="6"/>
        <v/>
      </c>
      <c r="C250" s="20" t="str">
        <f t="shared" si="7"/>
        <v/>
      </c>
      <c r="D250" s="85"/>
      <c r="E250" s="85"/>
      <c r="F250" s="86"/>
      <c r="G250" s="86"/>
      <c r="H250" s="86"/>
      <c r="I250" s="86"/>
      <c r="J250" s="87"/>
      <c r="K250" s="87"/>
      <c r="L250" s="88"/>
      <c r="M250" s="53" t="str">
        <f>IF(L250="","",IF(L250=LookUps!E$2,LookUps!G$2,LookUps!G$3))</f>
        <v/>
      </c>
      <c r="N250" s="88"/>
      <c r="O250" s="20">
        <f>'1. Fertigungsstandort'!$E$7</f>
        <v>0</v>
      </c>
      <c r="P250" s="74">
        <f>'1. Fertigungsstandort'!$E$9</f>
        <v>0</v>
      </c>
    </row>
    <row r="251" spans="1:16" ht="15.75" customHeight="1">
      <c r="A251" s="42"/>
      <c r="B251" s="20" t="str">
        <f t="shared" si="6"/>
        <v/>
      </c>
      <c r="C251" s="20" t="str">
        <f t="shared" si="7"/>
        <v/>
      </c>
      <c r="D251" s="85"/>
      <c r="E251" s="85"/>
      <c r="F251" s="86"/>
      <c r="G251" s="86"/>
      <c r="H251" s="86"/>
      <c r="I251" s="86"/>
      <c r="J251" s="87"/>
      <c r="K251" s="87"/>
      <c r="L251" s="88"/>
      <c r="M251" s="53" t="str">
        <f>IF(L251="","",IF(L251=LookUps!E$2,LookUps!G$2,LookUps!G$3))</f>
        <v/>
      </c>
      <c r="N251" s="88"/>
      <c r="O251" s="20">
        <f>'1. Fertigungsstandort'!$E$7</f>
        <v>0</v>
      </c>
      <c r="P251" s="74">
        <f>'1. Fertigungsstandort'!$E$9</f>
        <v>0</v>
      </c>
    </row>
    <row r="252" spans="1:16" ht="15.75" customHeight="1">
      <c r="A252" s="42"/>
      <c r="B252" s="20" t="str">
        <f t="shared" si="6"/>
        <v/>
      </c>
      <c r="C252" s="20" t="str">
        <f t="shared" si="7"/>
        <v/>
      </c>
      <c r="D252" s="85"/>
      <c r="E252" s="85"/>
      <c r="F252" s="86"/>
      <c r="G252" s="86"/>
      <c r="H252" s="86"/>
      <c r="I252" s="86"/>
      <c r="J252" s="87"/>
      <c r="K252" s="87"/>
      <c r="L252" s="88"/>
      <c r="M252" s="53" t="str">
        <f>IF(L252="","",IF(L252=LookUps!E$2,LookUps!G$2,LookUps!G$3))</f>
        <v/>
      </c>
      <c r="N252" s="88"/>
      <c r="O252" s="20">
        <f>'1. Fertigungsstandort'!$E$7</f>
        <v>0</v>
      </c>
      <c r="P252" s="74">
        <f>'1. Fertigungsstandort'!$E$9</f>
        <v>0</v>
      </c>
    </row>
    <row r="253" spans="1:16" ht="15.75" customHeight="1">
      <c r="A253" s="42"/>
      <c r="B253" s="20" t="str">
        <f t="shared" si="6"/>
        <v/>
      </c>
      <c r="C253" s="20" t="str">
        <f t="shared" si="7"/>
        <v/>
      </c>
      <c r="D253" s="85"/>
      <c r="E253" s="85"/>
      <c r="F253" s="86"/>
      <c r="G253" s="86"/>
      <c r="H253" s="86"/>
      <c r="I253" s="86"/>
      <c r="J253" s="87"/>
      <c r="K253" s="87"/>
      <c r="L253" s="88"/>
      <c r="M253" s="53" t="str">
        <f>IF(L253="","",IF(L253=LookUps!E$2,LookUps!G$2,LookUps!G$3))</f>
        <v/>
      </c>
      <c r="N253" s="88"/>
      <c r="O253" s="20">
        <f>'1. Fertigungsstandort'!$E$7</f>
        <v>0</v>
      </c>
      <c r="P253" s="74">
        <f>'1. Fertigungsstandort'!$E$9</f>
        <v>0</v>
      </c>
    </row>
    <row r="254" spans="1:16" ht="15.75" customHeight="1">
      <c r="A254" s="42"/>
      <c r="B254" s="20" t="str">
        <f t="shared" si="6"/>
        <v/>
      </c>
      <c r="C254" s="20" t="str">
        <f t="shared" si="7"/>
        <v/>
      </c>
      <c r="D254" s="85"/>
      <c r="E254" s="85"/>
      <c r="F254" s="86"/>
      <c r="G254" s="86"/>
      <c r="H254" s="86"/>
      <c r="I254" s="86"/>
      <c r="J254" s="87"/>
      <c r="K254" s="87"/>
      <c r="L254" s="88"/>
      <c r="M254" s="53" t="str">
        <f>IF(L254="","",IF(L254=LookUps!E$2,LookUps!G$2,LookUps!G$3))</f>
        <v/>
      </c>
      <c r="N254" s="88"/>
      <c r="O254" s="20">
        <f>'1. Fertigungsstandort'!$E$7</f>
        <v>0</v>
      </c>
      <c r="P254" s="74">
        <f>'1. Fertigungsstandort'!$E$9</f>
        <v>0</v>
      </c>
    </row>
    <row r="255" spans="1:16" ht="15.75" customHeight="1">
      <c r="A255" s="42"/>
      <c r="B255" s="20" t="str">
        <f t="shared" si="6"/>
        <v/>
      </c>
      <c r="C255" s="20" t="str">
        <f t="shared" si="7"/>
        <v/>
      </c>
      <c r="D255" s="85"/>
      <c r="E255" s="85"/>
      <c r="F255" s="86"/>
      <c r="G255" s="86"/>
      <c r="H255" s="86"/>
      <c r="I255" s="86"/>
      <c r="J255" s="87"/>
      <c r="K255" s="87"/>
      <c r="L255" s="88"/>
      <c r="M255" s="53" t="str">
        <f>IF(L255="","",IF(L255=LookUps!E$2,LookUps!G$2,LookUps!G$3))</f>
        <v/>
      </c>
      <c r="N255" s="88"/>
      <c r="O255" s="20">
        <f>'1. Fertigungsstandort'!$E$7</f>
        <v>0</v>
      </c>
      <c r="P255" s="74">
        <f>'1. Fertigungsstandort'!$E$9</f>
        <v>0</v>
      </c>
    </row>
    <row r="256" spans="1:16" ht="15.75" customHeight="1">
      <c r="A256" s="42"/>
      <c r="B256" s="20" t="str">
        <f t="shared" si="6"/>
        <v/>
      </c>
      <c r="C256" s="20" t="str">
        <f t="shared" si="7"/>
        <v/>
      </c>
      <c r="D256" s="85"/>
      <c r="E256" s="85"/>
      <c r="F256" s="86"/>
      <c r="G256" s="86"/>
      <c r="H256" s="86"/>
      <c r="I256" s="86"/>
      <c r="J256" s="87"/>
      <c r="K256" s="87"/>
      <c r="L256" s="88"/>
      <c r="M256" s="53" t="str">
        <f>IF(L256="","",IF(L256=LookUps!E$2,LookUps!G$2,LookUps!G$3))</f>
        <v/>
      </c>
      <c r="N256" s="88"/>
      <c r="O256" s="20">
        <f>'1. Fertigungsstandort'!$E$7</f>
        <v>0</v>
      </c>
      <c r="P256" s="74">
        <f>'1. Fertigungsstandort'!$E$9</f>
        <v>0</v>
      </c>
    </row>
    <row r="257" spans="1:16" ht="15.75" customHeight="1">
      <c r="A257" s="42"/>
      <c r="B257" s="20" t="str">
        <f t="shared" si="6"/>
        <v/>
      </c>
      <c r="C257" s="20" t="str">
        <f t="shared" si="7"/>
        <v/>
      </c>
      <c r="D257" s="85"/>
      <c r="E257" s="85"/>
      <c r="F257" s="86"/>
      <c r="G257" s="86"/>
      <c r="H257" s="86"/>
      <c r="I257" s="86"/>
      <c r="J257" s="87"/>
      <c r="K257" s="87"/>
      <c r="L257" s="88"/>
      <c r="M257" s="53" t="str">
        <f>IF(L257="","",IF(L257=LookUps!E$2,LookUps!G$2,LookUps!G$3))</f>
        <v/>
      </c>
      <c r="N257" s="88"/>
      <c r="O257" s="20">
        <f>'1. Fertigungsstandort'!$E$7</f>
        <v>0</v>
      </c>
      <c r="P257" s="74">
        <f>'1. Fertigungsstandort'!$E$9</f>
        <v>0</v>
      </c>
    </row>
    <row r="258" spans="1:16" ht="15.75" customHeight="1">
      <c r="A258" s="42"/>
      <c r="B258" s="20" t="str">
        <f t="shared" si="6"/>
        <v/>
      </c>
      <c r="C258" s="20" t="str">
        <f t="shared" si="7"/>
        <v/>
      </c>
      <c r="D258" s="85"/>
      <c r="E258" s="85"/>
      <c r="F258" s="86"/>
      <c r="G258" s="86"/>
      <c r="H258" s="86"/>
      <c r="I258" s="86"/>
      <c r="J258" s="87"/>
      <c r="K258" s="87"/>
      <c r="L258" s="88"/>
      <c r="M258" s="53" t="str">
        <f>IF(L258="","",IF(L258=LookUps!E$2,LookUps!G$2,LookUps!G$3))</f>
        <v/>
      </c>
      <c r="N258" s="88"/>
      <c r="O258" s="20">
        <f>'1. Fertigungsstandort'!$E$7</f>
        <v>0</v>
      </c>
      <c r="P258" s="74">
        <f>'1. Fertigungsstandort'!$E$9</f>
        <v>0</v>
      </c>
    </row>
    <row r="259" spans="1:16" ht="15.75" customHeight="1">
      <c r="A259" s="42"/>
      <c r="B259" s="20" t="str">
        <f t="shared" si="6"/>
        <v/>
      </c>
      <c r="C259" s="20" t="str">
        <f t="shared" si="7"/>
        <v/>
      </c>
      <c r="D259" s="85"/>
      <c r="E259" s="85"/>
      <c r="F259" s="86"/>
      <c r="G259" s="86"/>
      <c r="H259" s="86"/>
      <c r="I259" s="86"/>
      <c r="J259" s="87"/>
      <c r="K259" s="87"/>
      <c r="L259" s="88"/>
      <c r="M259" s="53" t="str">
        <f>IF(L259="","",IF(L259=LookUps!E$2,LookUps!G$2,LookUps!G$3))</f>
        <v/>
      </c>
      <c r="N259" s="88"/>
      <c r="O259" s="20">
        <f>'1. Fertigungsstandort'!$E$7</f>
        <v>0</v>
      </c>
      <c r="P259" s="74">
        <f>'1. Fertigungsstandort'!$E$9</f>
        <v>0</v>
      </c>
    </row>
    <row r="260" spans="1:16" ht="15.75" customHeight="1">
      <c r="A260" s="42"/>
      <c r="B260" s="20" t="str">
        <f t="shared" si="6"/>
        <v/>
      </c>
      <c r="C260" s="20" t="str">
        <f t="shared" si="7"/>
        <v/>
      </c>
      <c r="D260" s="85"/>
      <c r="E260" s="85"/>
      <c r="F260" s="86"/>
      <c r="G260" s="86"/>
      <c r="H260" s="86"/>
      <c r="I260" s="86"/>
      <c r="J260" s="87"/>
      <c r="K260" s="87"/>
      <c r="L260" s="88"/>
      <c r="M260" s="53" t="str">
        <f>IF(L260="","",IF(L260=LookUps!E$2,LookUps!G$2,LookUps!G$3))</f>
        <v/>
      </c>
      <c r="N260" s="88"/>
      <c r="O260" s="20">
        <f>'1. Fertigungsstandort'!$E$7</f>
        <v>0</v>
      </c>
      <c r="P260" s="74">
        <f>'1. Fertigungsstandort'!$E$9</f>
        <v>0</v>
      </c>
    </row>
    <row r="261" spans="1:16" ht="15.75" customHeight="1">
      <c r="A261" s="42"/>
      <c r="B261" s="20" t="str">
        <f t="shared" si="6"/>
        <v/>
      </c>
      <c r="C261" s="20" t="str">
        <f t="shared" si="7"/>
        <v/>
      </c>
      <c r="D261" s="85"/>
      <c r="E261" s="85"/>
      <c r="F261" s="86"/>
      <c r="G261" s="86"/>
      <c r="H261" s="86"/>
      <c r="I261" s="86"/>
      <c r="J261" s="87"/>
      <c r="K261" s="87"/>
      <c r="L261" s="88"/>
      <c r="M261" s="53" t="str">
        <f>IF(L261="","",IF(L261=LookUps!E$2,LookUps!G$2,LookUps!G$3))</f>
        <v/>
      </c>
      <c r="N261" s="88"/>
      <c r="O261" s="20">
        <f>'1. Fertigungsstandort'!$E$7</f>
        <v>0</v>
      </c>
      <c r="P261" s="74">
        <f>'1. Fertigungsstandort'!$E$9</f>
        <v>0</v>
      </c>
    </row>
    <row r="262" spans="1:16" ht="15.75" customHeight="1">
      <c r="A262" s="42"/>
      <c r="B262" s="20" t="str">
        <f t="shared" si="6"/>
        <v/>
      </c>
      <c r="C262" s="20" t="str">
        <f t="shared" si="7"/>
        <v/>
      </c>
      <c r="D262" s="85"/>
      <c r="E262" s="85"/>
      <c r="F262" s="86"/>
      <c r="G262" s="86"/>
      <c r="H262" s="86"/>
      <c r="I262" s="86"/>
      <c r="J262" s="87"/>
      <c r="K262" s="87"/>
      <c r="L262" s="88"/>
      <c r="M262" s="53" t="str">
        <f>IF(L262="","",IF(L262=LookUps!E$2,LookUps!G$2,LookUps!G$3))</f>
        <v/>
      </c>
      <c r="N262" s="88"/>
      <c r="O262" s="20">
        <f>'1. Fertigungsstandort'!$E$7</f>
        <v>0</v>
      </c>
      <c r="P262" s="74">
        <f>'1. Fertigungsstandort'!$E$9</f>
        <v>0</v>
      </c>
    </row>
    <row r="263" spans="1:16" ht="15.75" customHeight="1">
      <c r="A263" s="42"/>
      <c r="B263" s="20" t="str">
        <f t="shared" si="6"/>
        <v/>
      </c>
      <c r="C263" s="20" t="str">
        <f t="shared" si="7"/>
        <v/>
      </c>
      <c r="D263" s="85"/>
      <c r="E263" s="85"/>
      <c r="F263" s="86"/>
      <c r="G263" s="86"/>
      <c r="H263" s="86"/>
      <c r="I263" s="86"/>
      <c r="J263" s="87"/>
      <c r="K263" s="87"/>
      <c r="L263" s="88"/>
      <c r="M263" s="53" t="str">
        <f>IF(L263="","",IF(L263=LookUps!E$2,LookUps!G$2,LookUps!G$3))</f>
        <v/>
      </c>
      <c r="N263" s="88"/>
      <c r="O263" s="20">
        <f>'1. Fertigungsstandort'!$E$7</f>
        <v>0</v>
      </c>
      <c r="P263" s="74">
        <f>'1. Fertigungsstandort'!$E$9</f>
        <v>0</v>
      </c>
    </row>
    <row r="264" spans="1:16" ht="15.75" customHeight="1">
      <c r="A264" s="42"/>
      <c r="B264" s="20" t="str">
        <f t="shared" si="6"/>
        <v/>
      </c>
      <c r="C264" s="20" t="str">
        <f t="shared" si="7"/>
        <v/>
      </c>
      <c r="D264" s="85"/>
      <c r="E264" s="85"/>
      <c r="F264" s="86"/>
      <c r="G264" s="86"/>
      <c r="H264" s="86"/>
      <c r="I264" s="86"/>
      <c r="J264" s="87"/>
      <c r="K264" s="87"/>
      <c r="L264" s="88"/>
      <c r="M264" s="53" t="str">
        <f>IF(L264="","",IF(L264=LookUps!E$2,LookUps!G$2,LookUps!G$3))</f>
        <v/>
      </c>
      <c r="N264" s="88"/>
      <c r="O264" s="20">
        <f>'1. Fertigungsstandort'!$E$7</f>
        <v>0</v>
      </c>
      <c r="P264" s="74">
        <f>'1. Fertigungsstandort'!$E$9</f>
        <v>0</v>
      </c>
    </row>
    <row r="265" spans="1:16" ht="15.75" customHeight="1">
      <c r="A265" s="42"/>
      <c r="B265" s="20" t="str">
        <f t="shared" si="6"/>
        <v/>
      </c>
      <c r="C265" s="20" t="str">
        <f t="shared" si="7"/>
        <v/>
      </c>
      <c r="D265" s="85"/>
      <c r="E265" s="85"/>
      <c r="F265" s="86"/>
      <c r="G265" s="86"/>
      <c r="H265" s="86"/>
      <c r="I265" s="86"/>
      <c r="J265" s="87"/>
      <c r="K265" s="87"/>
      <c r="L265" s="88"/>
      <c r="M265" s="53" t="str">
        <f>IF(L265="","",IF(L265=LookUps!E$2,LookUps!G$2,LookUps!G$3))</f>
        <v/>
      </c>
      <c r="N265" s="88"/>
      <c r="O265" s="20">
        <f>'1. Fertigungsstandort'!$E$7</f>
        <v>0</v>
      </c>
      <c r="P265" s="74">
        <f>'1. Fertigungsstandort'!$E$9</f>
        <v>0</v>
      </c>
    </row>
    <row r="266" spans="1:16" ht="15.75" customHeight="1">
      <c r="A266" s="42"/>
      <c r="B266" s="20" t="str">
        <f t="shared" ref="B266:B329" si="8">IF(J266="","",VLOOKUP(J266,Category_lookup,2,FALSE))</f>
        <v/>
      </c>
      <c r="C266" s="20" t="str">
        <f t="shared" ref="C266:C329" si="9">IF(D266="","",VLOOKUP(D266,Retailer,2,FALSE)&amp;"_market")</f>
        <v/>
      </c>
      <c r="D266" s="85"/>
      <c r="E266" s="85"/>
      <c r="F266" s="86"/>
      <c r="G266" s="86"/>
      <c r="H266" s="86"/>
      <c r="I266" s="86"/>
      <c r="J266" s="87"/>
      <c r="K266" s="87"/>
      <c r="L266" s="88"/>
      <c r="M266" s="53" t="str">
        <f>IF(L266="","",IF(L266=LookUps!E$2,LookUps!G$2,LookUps!G$3))</f>
        <v/>
      </c>
      <c r="N266" s="88"/>
      <c r="O266" s="20">
        <f>'1. Fertigungsstandort'!$E$7</f>
        <v>0</v>
      </c>
      <c r="P266" s="74">
        <f>'1. Fertigungsstandort'!$E$9</f>
        <v>0</v>
      </c>
    </row>
    <row r="267" spans="1:16" ht="15.75" customHeight="1">
      <c r="A267" s="42"/>
      <c r="B267" s="20" t="str">
        <f t="shared" si="8"/>
        <v/>
      </c>
      <c r="C267" s="20" t="str">
        <f t="shared" si="9"/>
        <v/>
      </c>
      <c r="D267" s="85"/>
      <c r="E267" s="85"/>
      <c r="F267" s="86"/>
      <c r="G267" s="86"/>
      <c r="H267" s="86"/>
      <c r="I267" s="86"/>
      <c r="J267" s="87"/>
      <c r="K267" s="87"/>
      <c r="L267" s="88"/>
      <c r="M267" s="53" t="str">
        <f>IF(L267="","",IF(L267=LookUps!E$2,LookUps!G$2,LookUps!G$3))</f>
        <v/>
      </c>
      <c r="N267" s="88"/>
      <c r="O267" s="20">
        <f>'1. Fertigungsstandort'!$E$7</f>
        <v>0</v>
      </c>
      <c r="P267" s="74">
        <f>'1. Fertigungsstandort'!$E$9</f>
        <v>0</v>
      </c>
    </row>
    <row r="268" spans="1:16" ht="15.75" customHeight="1">
      <c r="A268" s="42"/>
      <c r="B268" s="20" t="str">
        <f t="shared" si="8"/>
        <v/>
      </c>
      <c r="C268" s="20" t="str">
        <f t="shared" si="9"/>
        <v/>
      </c>
      <c r="D268" s="85"/>
      <c r="E268" s="85"/>
      <c r="F268" s="86"/>
      <c r="G268" s="86"/>
      <c r="H268" s="86"/>
      <c r="I268" s="86"/>
      <c r="J268" s="87"/>
      <c r="K268" s="87"/>
      <c r="L268" s="88"/>
      <c r="M268" s="53" t="str">
        <f>IF(L268="","",IF(L268=LookUps!E$2,LookUps!G$2,LookUps!G$3))</f>
        <v/>
      </c>
      <c r="N268" s="88"/>
      <c r="O268" s="20">
        <f>'1. Fertigungsstandort'!$E$7</f>
        <v>0</v>
      </c>
      <c r="P268" s="74">
        <f>'1. Fertigungsstandort'!$E$9</f>
        <v>0</v>
      </c>
    </row>
    <row r="269" spans="1:16" ht="15.75" customHeight="1">
      <c r="A269" s="42"/>
      <c r="B269" s="20" t="str">
        <f t="shared" si="8"/>
        <v/>
      </c>
      <c r="C269" s="20" t="str">
        <f t="shared" si="9"/>
        <v/>
      </c>
      <c r="D269" s="85"/>
      <c r="E269" s="85"/>
      <c r="F269" s="86"/>
      <c r="G269" s="86"/>
      <c r="H269" s="86"/>
      <c r="I269" s="86"/>
      <c r="J269" s="87"/>
      <c r="K269" s="87"/>
      <c r="L269" s="88"/>
      <c r="M269" s="53" t="str">
        <f>IF(L269="","",IF(L269=LookUps!E$2,LookUps!G$2,LookUps!G$3))</f>
        <v/>
      </c>
      <c r="N269" s="88"/>
      <c r="O269" s="20">
        <f>'1. Fertigungsstandort'!$E$7</f>
        <v>0</v>
      </c>
      <c r="P269" s="74">
        <f>'1. Fertigungsstandort'!$E$9</f>
        <v>0</v>
      </c>
    </row>
    <row r="270" spans="1:16" ht="15.75" customHeight="1">
      <c r="A270" s="42"/>
      <c r="B270" s="20" t="str">
        <f t="shared" si="8"/>
        <v/>
      </c>
      <c r="C270" s="20" t="str">
        <f t="shared" si="9"/>
        <v/>
      </c>
      <c r="D270" s="85"/>
      <c r="E270" s="85"/>
      <c r="F270" s="86"/>
      <c r="G270" s="86"/>
      <c r="H270" s="86"/>
      <c r="I270" s="86"/>
      <c r="J270" s="87"/>
      <c r="K270" s="87"/>
      <c r="L270" s="88"/>
      <c r="M270" s="53" t="str">
        <f>IF(L270="","",IF(L270=LookUps!E$2,LookUps!G$2,LookUps!G$3))</f>
        <v/>
      </c>
      <c r="N270" s="88"/>
      <c r="O270" s="20">
        <f>'1. Fertigungsstandort'!$E$7</f>
        <v>0</v>
      </c>
      <c r="P270" s="74">
        <f>'1. Fertigungsstandort'!$E$9</f>
        <v>0</v>
      </c>
    </row>
    <row r="271" spans="1:16" ht="15.75" customHeight="1">
      <c r="A271" s="42"/>
      <c r="B271" s="20" t="str">
        <f t="shared" si="8"/>
        <v/>
      </c>
      <c r="C271" s="20" t="str">
        <f t="shared" si="9"/>
        <v/>
      </c>
      <c r="D271" s="85"/>
      <c r="E271" s="85"/>
      <c r="F271" s="86"/>
      <c r="G271" s="86"/>
      <c r="H271" s="86"/>
      <c r="I271" s="86"/>
      <c r="J271" s="87"/>
      <c r="K271" s="87"/>
      <c r="L271" s="88"/>
      <c r="M271" s="53" t="str">
        <f>IF(L271="","",IF(L271=LookUps!E$2,LookUps!G$2,LookUps!G$3))</f>
        <v/>
      </c>
      <c r="N271" s="88"/>
      <c r="O271" s="20">
        <f>'1. Fertigungsstandort'!$E$7</f>
        <v>0</v>
      </c>
      <c r="P271" s="74">
        <f>'1. Fertigungsstandort'!$E$9</f>
        <v>0</v>
      </c>
    </row>
    <row r="272" spans="1:16" ht="15.75" customHeight="1">
      <c r="A272" s="42"/>
      <c r="B272" s="20" t="str">
        <f t="shared" si="8"/>
        <v/>
      </c>
      <c r="C272" s="20" t="str">
        <f t="shared" si="9"/>
        <v/>
      </c>
      <c r="D272" s="85"/>
      <c r="E272" s="85"/>
      <c r="F272" s="86"/>
      <c r="G272" s="86"/>
      <c r="H272" s="86"/>
      <c r="I272" s="86"/>
      <c r="J272" s="87"/>
      <c r="K272" s="87"/>
      <c r="L272" s="88"/>
      <c r="M272" s="53" t="str">
        <f>IF(L272="","",IF(L272=LookUps!E$2,LookUps!G$2,LookUps!G$3))</f>
        <v/>
      </c>
      <c r="N272" s="88"/>
      <c r="O272" s="20">
        <f>'1. Fertigungsstandort'!$E$7</f>
        <v>0</v>
      </c>
      <c r="P272" s="74">
        <f>'1. Fertigungsstandort'!$E$9</f>
        <v>0</v>
      </c>
    </row>
    <row r="273" spans="1:16" ht="15.75" customHeight="1">
      <c r="A273" s="42"/>
      <c r="B273" s="20" t="str">
        <f t="shared" si="8"/>
        <v/>
      </c>
      <c r="C273" s="20" t="str">
        <f t="shared" si="9"/>
        <v/>
      </c>
      <c r="D273" s="85"/>
      <c r="E273" s="85"/>
      <c r="F273" s="86"/>
      <c r="G273" s="86"/>
      <c r="H273" s="86"/>
      <c r="I273" s="86"/>
      <c r="J273" s="87"/>
      <c r="K273" s="87"/>
      <c r="L273" s="88"/>
      <c r="M273" s="53" t="str">
        <f>IF(L273="","",IF(L273=LookUps!E$2,LookUps!G$2,LookUps!G$3))</f>
        <v/>
      </c>
      <c r="N273" s="88"/>
      <c r="O273" s="20">
        <f>'1. Fertigungsstandort'!$E$7</f>
        <v>0</v>
      </c>
      <c r="P273" s="74">
        <f>'1. Fertigungsstandort'!$E$9</f>
        <v>0</v>
      </c>
    </row>
    <row r="274" spans="1:16" ht="15.75" customHeight="1">
      <c r="A274" s="42"/>
      <c r="B274" s="20" t="str">
        <f t="shared" si="8"/>
        <v/>
      </c>
      <c r="C274" s="20" t="str">
        <f t="shared" si="9"/>
        <v/>
      </c>
      <c r="D274" s="85"/>
      <c r="E274" s="85"/>
      <c r="F274" s="86"/>
      <c r="G274" s="86"/>
      <c r="H274" s="86"/>
      <c r="I274" s="86"/>
      <c r="J274" s="87"/>
      <c r="K274" s="87"/>
      <c r="L274" s="88"/>
      <c r="M274" s="53" t="str">
        <f>IF(L274="","",IF(L274=LookUps!E$2,LookUps!G$2,LookUps!G$3))</f>
        <v/>
      </c>
      <c r="N274" s="88"/>
      <c r="O274" s="20">
        <f>'1. Fertigungsstandort'!$E$7</f>
        <v>0</v>
      </c>
      <c r="P274" s="74">
        <f>'1. Fertigungsstandort'!$E$9</f>
        <v>0</v>
      </c>
    </row>
    <row r="275" spans="1:16" ht="15.75" customHeight="1">
      <c r="A275" s="42"/>
      <c r="B275" s="20" t="str">
        <f t="shared" si="8"/>
        <v/>
      </c>
      <c r="C275" s="20" t="str">
        <f t="shared" si="9"/>
        <v/>
      </c>
      <c r="D275" s="85"/>
      <c r="E275" s="85"/>
      <c r="F275" s="86"/>
      <c r="G275" s="86"/>
      <c r="H275" s="86"/>
      <c r="I275" s="86"/>
      <c r="J275" s="87"/>
      <c r="K275" s="87"/>
      <c r="L275" s="88"/>
      <c r="M275" s="53" t="str">
        <f>IF(L275="","",IF(L275=LookUps!E$2,LookUps!G$2,LookUps!G$3))</f>
        <v/>
      </c>
      <c r="N275" s="88"/>
      <c r="O275" s="20">
        <f>'1. Fertigungsstandort'!$E$7</f>
        <v>0</v>
      </c>
      <c r="P275" s="74">
        <f>'1. Fertigungsstandort'!$E$9</f>
        <v>0</v>
      </c>
    </row>
    <row r="276" spans="1:16" ht="15.75" customHeight="1">
      <c r="A276" s="42"/>
      <c r="B276" s="20" t="str">
        <f t="shared" si="8"/>
        <v/>
      </c>
      <c r="C276" s="20" t="str">
        <f t="shared" si="9"/>
        <v/>
      </c>
      <c r="D276" s="85"/>
      <c r="E276" s="85"/>
      <c r="F276" s="86"/>
      <c r="G276" s="86"/>
      <c r="H276" s="86"/>
      <c r="I276" s="86"/>
      <c r="J276" s="87"/>
      <c r="K276" s="87"/>
      <c r="L276" s="88"/>
      <c r="M276" s="53" t="str">
        <f>IF(L276="","",IF(L276=LookUps!E$2,LookUps!G$2,LookUps!G$3))</f>
        <v/>
      </c>
      <c r="N276" s="88"/>
      <c r="O276" s="20">
        <f>'1. Fertigungsstandort'!$E$7</f>
        <v>0</v>
      </c>
      <c r="P276" s="74">
        <f>'1. Fertigungsstandort'!$E$9</f>
        <v>0</v>
      </c>
    </row>
    <row r="277" spans="1:16" ht="15.75" customHeight="1">
      <c r="A277" s="42"/>
      <c r="B277" s="20" t="str">
        <f t="shared" si="8"/>
        <v/>
      </c>
      <c r="C277" s="20" t="str">
        <f t="shared" si="9"/>
        <v/>
      </c>
      <c r="D277" s="85"/>
      <c r="E277" s="85"/>
      <c r="F277" s="86"/>
      <c r="G277" s="86"/>
      <c r="H277" s="86"/>
      <c r="I277" s="86"/>
      <c r="J277" s="87"/>
      <c r="K277" s="87"/>
      <c r="L277" s="88"/>
      <c r="M277" s="53" t="str">
        <f>IF(L277="","",IF(L277=LookUps!E$2,LookUps!G$2,LookUps!G$3))</f>
        <v/>
      </c>
      <c r="N277" s="88"/>
      <c r="O277" s="20">
        <f>'1. Fertigungsstandort'!$E$7</f>
        <v>0</v>
      </c>
      <c r="P277" s="74">
        <f>'1. Fertigungsstandort'!$E$9</f>
        <v>0</v>
      </c>
    </row>
    <row r="278" spans="1:16" ht="15.75" customHeight="1">
      <c r="A278" s="42"/>
      <c r="B278" s="20" t="str">
        <f t="shared" si="8"/>
        <v/>
      </c>
      <c r="C278" s="20" t="str">
        <f t="shared" si="9"/>
        <v/>
      </c>
      <c r="D278" s="85"/>
      <c r="E278" s="85"/>
      <c r="F278" s="86"/>
      <c r="G278" s="86"/>
      <c r="H278" s="86"/>
      <c r="I278" s="86"/>
      <c r="J278" s="87"/>
      <c r="K278" s="87"/>
      <c r="L278" s="88"/>
      <c r="M278" s="53" t="str">
        <f>IF(L278="","",IF(L278=LookUps!E$2,LookUps!G$2,LookUps!G$3))</f>
        <v/>
      </c>
      <c r="N278" s="88"/>
      <c r="O278" s="20">
        <f>'1. Fertigungsstandort'!$E$7</f>
        <v>0</v>
      </c>
      <c r="P278" s="74">
        <f>'1. Fertigungsstandort'!$E$9</f>
        <v>0</v>
      </c>
    </row>
    <row r="279" spans="1:16" ht="15.75" customHeight="1">
      <c r="A279" s="42"/>
      <c r="B279" s="20" t="str">
        <f t="shared" si="8"/>
        <v/>
      </c>
      <c r="C279" s="20" t="str">
        <f t="shared" si="9"/>
        <v/>
      </c>
      <c r="D279" s="85"/>
      <c r="E279" s="85"/>
      <c r="F279" s="86"/>
      <c r="G279" s="86"/>
      <c r="H279" s="86"/>
      <c r="I279" s="86"/>
      <c r="J279" s="87"/>
      <c r="K279" s="87"/>
      <c r="L279" s="88"/>
      <c r="M279" s="53" t="str">
        <f>IF(L279="","",IF(L279=LookUps!E$2,LookUps!G$2,LookUps!G$3))</f>
        <v/>
      </c>
      <c r="N279" s="88"/>
      <c r="O279" s="20">
        <f>'1. Fertigungsstandort'!$E$7</f>
        <v>0</v>
      </c>
      <c r="P279" s="74">
        <f>'1. Fertigungsstandort'!$E$9</f>
        <v>0</v>
      </c>
    </row>
    <row r="280" spans="1:16" ht="15.75" customHeight="1">
      <c r="A280" s="42"/>
      <c r="B280" s="20" t="str">
        <f t="shared" si="8"/>
        <v/>
      </c>
      <c r="C280" s="20" t="str">
        <f t="shared" si="9"/>
        <v/>
      </c>
      <c r="D280" s="85"/>
      <c r="E280" s="85"/>
      <c r="F280" s="86"/>
      <c r="G280" s="86"/>
      <c r="H280" s="86"/>
      <c r="I280" s="86"/>
      <c r="J280" s="87"/>
      <c r="K280" s="87"/>
      <c r="L280" s="88"/>
      <c r="M280" s="53" t="str">
        <f>IF(L280="","",IF(L280=LookUps!E$2,LookUps!G$2,LookUps!G$3))</f>
        <v/>
      </c>
      <c r="N280" s="88"/>
      <c r="O280" s="20">
        <f>'1. Fertigungsstandort'!$E$7</f>
        <v>0</v>
      </c>
      <c r="P280" s="74">
        <f>'1. Fertigungsstandort'!$E$9</f>
        <v>0</v>
      </c>
    </row>
    <row r="281" spans="1:16" ht="15.75" customHeight="1">
      <c r="A281" s="42"/>
      <c r="B281" s="20" t="str">
        <f t="shared" si="8"/>
        <v/>
      </c>
      <c r="C281" s="20" t="str">
        <f t="shared" si="9"/>
        <v/>
      </c>
      <c r="D281" s="85"/>
      <c r="E281" s="85"/>
      <c r="F281" s="86"/>
      <c r="G281" s="86"/>
      <c r="H281" s="86"/>
      <c r="I281" s="86"/>
      <c r="J281" s="87"/>
      <c r="K281" s="87"/>
      <c r="L281" s="88"/>
      <c r="M281" s="53" t="str">
        <f>IF(L281="","",IF(L281=LookUps!E$2,LookUps!G$2,LookUps!G$3))</f>
        <v/>
      </c>
      <c r="N281" s="88"/>
      <c r="O281" s="20">
        <f>'1. Fertigungsstandort'!$E$7</f>
        <v>0</v>
      </c>
      <c r="P281" s="74">
        <f>'1. Fertigungsstandort'!$E$9</f>
        <v>0</v>
      </c>
    </row>
    <row r="282" spans="1:16" ht="15.75" customHeight="1">
      <c r="A282" s="42"/>
      <c r="B282" s="20" t="str">
        <f t="shared" si="8"/>
        <v/>
      </c>
      <c r="C282" s="20" t="str">
        <f t="shared" si="9"/>
        <v/>
      </c>
      <c r="D282" s="85"/>
      <c r="E282" s="85"/>
      <c r="F282" s="86"/>
      <c r="G282" s="86"/>
      <c r="H282" s="86"/>
      <c r="I282" s="86"/>
      <c r="J282" s="87"/>
      <c r="K282" s="87"/>
      <c r="L282" s="88"/>
      <c r="M282" s="53" t="str">
        <f>IF(L282="","",IF(L282=LookUps!E$2,LookUps!G$2,LookUps!G$3))</f>
        <v/>
      </c>
      <c r="N282" s="88"/>
      <c r="O282" s="20">
        <f>'1. Fertigungsstandort'!$E$7</f>
        <v>0</v>
      </c>
      <c r="P282" s="74">
        <f>'1. Fertigungsstandort'!$E$9</f>
        <v>0</v>
      </c>
    </row>
    <row r="283" spans="1:16" ht="15.75" customHeight="1">
      <c r="A283" s="42"/>
      <c r="B283" s="20" t="str">
        <f t="shared" si="8"/>
        <v/>
      </c>
      <c r="C283" s="20" t="str">
        <f t="shared" si="9"/>
        <v/>
      </c>
      <c r="D283" s="85"/>
      <c r="E283" s="85"/>
      <c r="F283" s="86"/>
      <c r="G283" s="86"/>
      <c r="H283" s="86"/>
      <c r="I283" s="86"/>
      <c r="J283" s="87"/>
      <c r="K283" s="87"/>
      <c r="L283" s="88"/>
      <c r="M283" s="53" t="str">
        <f>IF(L283="","",IF(L283=LookUps!E$2,LookUps!G$2,LookUps!G$3))</f>
        <v/>
      </c>
      <c r="N283" s="88"/>
      <c r="O283" s="20">
        <f>'1. Fertigungsstandort'!$E$7</f>
        <v>0</v>
      </c>
      <c r="P283" s="74">
        <f>'1. Fertigungsstandort'!$E$9</f>
        <v>0</v>
      </c>
    </row>
    <row r="284" spans="1:16" ht="15.75" customHeight="1">
      <c r="A284" s="42"/>
      <c r="B284" s="20" t="str">
        <f t="shared" si="8"/>
        <v/>
      </c>
      <c r="C284" s="20" t="str">
        <f t="shared" si="9"/>
        <v/>
      </c>
      <c r="D284" s="85"/>
      <c r="E284" s="85"/>
      <c r="F284" s="86"/>
      <c r="G284" s="86"/>
      <c r="H284" s="86"/>
      <c r="I284" s="86"/>
      <c r="J284" s="87"/>
      <c r="K284" s="87"/>
      <c r="L284" s="88"/>
      <c r="M284" s="53" t="str">
        <f>IF(L284="","",IF(L284=LookUps!E$2,LookUps!G$2,LookUps!G$3))</f>
        <v/>
      </c>
      <c r="N284" s="88"/>
      <c r="O284" s="20">
        <f>'1. Fertigungsstandort'!$E$7</f>
        <v>0</v>
      </c>
      <c r="P284" s="74">
        <f>'1. Fertigungsstandort'!$E$9</f>
        <v>0</v>
      </c>
    </row>
    <row r="285" spans="1:16" ht="15.75" customHeight="1">
      <c r="A285" s="42"/>
      <c r="B285" s="20" t="str">
        <f t="shared" si="8"/>
        <v/>
      </c>
      <c r="C285" s="20" t="str">
        <f t="shared" si="9"/>
        <v/>
      </c>
      <c r="D285" s="85"/>
      <c r="E285" s="85"/>
      <c r="F285" s="86"/>
      <c r="G285" s="86"/>
      <c r="H285" s="86"/>
      <c r="I285" s="86"/>
      <c r="J285" s="87"/>
      <c r="K285" s="87"/>
      <c r="L285" s="88"/>
      <c r="M285" s="53" t="str">
        <f>IF(L285="","",IF(L285=LookUps!E$2,LookUps!G$2,LookUps!G$3))</f>
        <v/>
      </c>
      <c r="N285" s="88"/>
      <c r="O285" s="20">
        <f>'1. Fertigungsstandort'!$E$7</f>
        <v>0</v>
      </c>
      <c r="P285" s="74">
        <f>'1. Fertigungsstandort'!$E$9</f>
        <v>0</v>
      </c>
    </row>
    <row r="286" spans="1:16" ht="15.75" customHeight="1">
      <c r="A286" s="42"/>
      <c r="B286" s="20" t="str">
        <f t="shared" si="8"/>
        <v/>
      </c>
      <c r="C286" s="20" t="str">
        <f t="shared" si="9"/>
        <v/>
      </c>
      <c r="D286" s="85"/>
      <c r="E286" s="85"/>
      <c r="F286" s="86"/>
      <c r="G286" s="86"/>
      <c r="H286" s="86"/>
      <c r="I286" s="86"/>
      <c r="J286" s="87"/>
      <c r="K286" s="87"/>
      <c r="L286" s="88"/>
      <c r="M286" s="53" t="str">
        <f>IF(L286="","",IF(L286=LookUps!E$2,LookUps!G$2,LookUps!G$3))</f>
        <v/>
      </c>
      <c r="N286" s="88"/>
      <c r="O286" s="20">
        <f>'1. Fertigungsstandort'!$E$7</f>
        <v>0</v>
      </c>
      <c r="P286" s="74">
        <f>'1. Fertigungsstandort'!$E$9</f>
        <v>0</v>
      </c>
    </row>
    <row r="287" spans="1:16" ht="15.75" customHeight="1">
      <c r="A287" s="42"/>
      <c r="B287" s="20" t="str">
        <f t="shared" si="8"/>
        <v/>
      </c>
      <c r="C287" s="20" t="str">
        <f t="shared" si="9"/>
        <v/>
      </c>
      <c r="D287" s="85"/>
      <c r="E287" s="85"/>
      <c r="F287" s="86"/>
      <c r="G287" s="86"/>
      <c r="H287" s="86"/>
      <c r="I287" s="86"/>
      <c r="J287" s="87"/>
      <c r="K287" s="87"/>
      <c r="L287" s="88"/>
      <c r="M287" s="53" t="str">
        <f>IF(L287="","",IF(L287=LookUps!E$2,LookUps!G$2,LookUps!G$3))</f>
        <v/>
      </c>
      <c r="N287" s="88"/>
      <c r="O287" s="20">
        <f>'1. Fertigungsstandort'!$E$7</f>
        <v>0</v>
      </c>
      <c r="P287" s="74">
        <f>'1. Fertigungsstandort'!$E$9</f>
        <v>0</v>
      </c>
    </row>
    <row r="288" spans="1:16" ht="15.75" customHeight="1">
      <c r="A288" s="42"/>
      <c r="B288" s="20" t="str">
        <f t="shared" si="8"/>
        <v/>
      </c>
      <c r="C288" s="20" t="str">
        <f t="shared" si="9"/>
        <v/>
      </c>
      <c r="D288" s="85"/>
      <c r="E288" s="85"/>
      <c r="F288" s="86"/>
      <c r="G288" s="86"/>
      <c r="H288" s="86"/>
      <c r="I288" s="86"/>
      <c r="J288" s="87"/>
      <c r="K288" s="87"/>
      <c r="L288" s="88"/>
      <c r="M288" s="53" t="str">
        <f>IF(L288="","",IF(L288=LookUps!E$2,LookUps!G$2,LookUps!G$3))</f>
        <v/>
      </c>
      <c r="N288" s="88"/>
      <c r="O288" s="20">
        <f>'1. Fertigungsstandort'!$E$7</f>
        <v>0</v>
      </c>
      <c r="P288" s="74">
        <f>'1. Fertigungsstandort'!$E$9</f>
        <v>0</v>
      </c>
    </row>
    <row r="289" spans="1:16" ht="15.75" customHeight="1">
      <c r="A289" s="42"/>
      <c r="B289" s="20" t="str">
        <f t="shared" si="8"/>
        <v/>
      </c>
      <c r="C289" s="20" t="str">
        <f t="shared" si="9"/>
        <v/>
      </c>
      <c r="D289" s="85"/>
      <c r="E289" s="85"/>
      <c r="F289" s="86"/>
      <c r="G289" s="86"/>
      <c r="H289" s="86"/>
      <c r="I289" s="86"/>
      <c r="J289" s="87"/>
      <c r="K289" s="87"/>
      <c r="L289" s="88"/>
      <c r="M289" s="53" t="str">
        <f>IF(L289="","",IF(L289=LookUps!E$2,LookUps!G$2,LookUps!G$3))</f>
        <v/>
      </c>
      <c r="N289" s="88"/>
      <c r="O289" s="20">
        <f>'1. Fertigungsstandort'!$E$7</f>
        <v>0</v>
      </c>
      <c r="P289" s="74">
        <f>'1. Fertigungsstandort'!$E$9</f>
        <v>0</v>
      </c>
    </row>
    <row r="290" spans="1:16" ht="15.75" customHeight="1">
      <c r="A290" s="42"/>
      <c r="B290" s="20" t="str">
        <f t="shared" si="8"/>
        <v/>
      </c>
      <c r="C290" s="20" t="str">
        <f t="shared" si="9"/>
        <v/>
      </c>
      <c r="D290" s="85"/>
      <c r="E290" s="85"/>
      <c r="F290" s="86"/>
      <c r="G290" s="86"/>
      <c r="H290" s="86"/>
      <c r="I290" s="86"/>
      <c r="J290" s="87"/>
      <c r="K290" s="87"/>
      <c r="L290" s="88"/>
      <c r="M290" s="53" t="str">
        <f>IF(L290="","",IF(L290=LookUps!E$2,LookUps!G$2,LookUps!G$3))</f>
        <v/>
      </c>
      <c r="N290" s="88"/>
      <c r="O290" s="20">
        <f>'1. Fertigungsstandort'!$E$7</f>
        <v>0</v>
      </c>
      <c r="P290" s="74">
        <f>'1. Fertigungsstandort'!$E$9</f>
        <v>0</v>
      </c>
    </row>
    <row r="291" spans="1:16" ht="15.75" customHeight="1">
      <c r="A291" s="42"/>
      <c r="B291" s="20" t="str">
        <f t="shared" si="8"/>
        <v/>
      </c>
      <c r="C291" s="20" t="str">
        <f t="shared" si="9"/>
        <v/>
      </c>
      <c r="D291" s="85"/>
      <c r="E291" s="85"/>
      <c r="F291" s="86"/>
      <c r="G291" s="86"/>
      <c r="H291" s="86"/>
      <c r="I291" s="86"/>
      <c r="J291" s="87"/>
      <c r="K291" s="87"/>
      <c r="L291" s="88"/>
      <c r="M291" s="53" t="str">
        <f>IF(L291="","",IF(L291=LookUps!E$2,LookUps!G$2,LookUps!G$3))</f>
        <v/>
      </c>
      <c r="N291" s="88"/>
      <c r="O291" s="20">
        <f>'1. Fertigungsstandort'!$E$7</f>
        <v>0</v>
      </c>
      <c r="P291" s="74">
        <f>'1. Fertigungsstandort'!$E$9</f>
        <v>0</v>
      </c>
    </row>
    <row r="292" spans="1:16" ht="15.75" customHeight="1">
      <c r="A292" s="42"/>
      <c r="B292" s="20" t="str">
        <f t="shared" si="8"/>
        <v/>
      </c>
      <c r="C292" s="20" t="str">
        <f t="shared" si="9"/>
        <v/>
      </c>
      <c r="D292" s="85"/>
      <c r="E292" s="85"/>
      <c r="F292" s="86"/>
      <c r="G292" s="86"/>
      <c r="H292" s="86"/>
      <c r="I292" s="86"/>
      <c r="J292" s="87"/>
      <c r="K292" s="87"/>
      <c r="L292" s="88"/>
      <c r="M292" s="53" t="str">
        <f>IF(L292="","",IF(L292=LookUps!E$2,LookUps!G$2,LookUps!G$3))</f>
        <v/>
      </c>
      <c r="N292" s="88"/>
      <c r="O292" s="20">
        <f>'1. Fertigungsstandort'!$E$7</f>
        <v>0</v>
      </c>
      <c r="P292" s="74">
        <f>'1. Fertigungsstandort'!$E$9</f>
        <v>0</v>
      </c>
    </row>
    <row r="293" spans="1:16" ht="15.75" customHeight="1">
      <c r="A293" s="42"/>
      <c r="B293" s="20" t="str">
        <f t="shared" si="8"/>
        <v/>
      </c>
      <c r="C293" s="20" t="str">
        <f t="shared" si="9"/>
        <v/>
      </c>
      <c r="D293" s="85"/>
      <c r="E293" s="85"/>
      <c r="F293" s="86"/>
      <c r="G293" s="86"/>
      <c r="H293" s="86"/>
      <c r="I293" s="86"/>
      <c r="J293" s="87"/>
      <c r="K293" s="87"/>
      <c r="L293" s="88"/>
      <c r="M293" s="53" t="str">
        <f>IF(L293="","",IF(L293=LookUps!E$2,LookUps!G$2,LookUps!G$3))</f>
        <v/>
      </c>
      <c r="N293" s="88"/>
      <c r="O293" s="20">
        <f>'1. Fertigungsstandort'!$E$7</f>
        <v>0</v>
      </c>
      <c r="P293" s="74">
        <f>'1. Fertigungsstandort'!$E$9</f>
        <v>0</v>
      </c>
    </row>
    <row r="294" spans="1:16" ht="15.75" customHeight="1">
      <c r="A294" s="42"/>
      <c r="B294" s="20" t="str">
        <f t="shared" si="8"/>
        <v/>
      </c>
      <c r="C294" s="20" t="str">
        <f t="shared" si="9"/>
        <v/>
      </c>
      <c r="D294" s="85"/>
      <c r="E294" s="85"/>
      <c r="F294" s="86"/>
      <c r="G294" s="86"/>
      <c r="H294" s="86"/>
      <c r="I294" s="86"/>
      <c r="J294" s="87"/>
      <c r="K294" s="87"/>
      <c r="L294" s="88"/>
      <c r="M294" s="53" t="str">
        <f>IF(L294="","",IF(L294=LookUps!E$2,LookUps!G$2,LookUps!G$3))</f>
        <v/>
      </c>
      <c r="N294" s="88"/>
      <c r="O294" s="20">
        <f>'1. Fertigungsstandort'!$E$7</f>
        <v>0</v>
      </c>
      <c r="P294" s="74">
        <f>'1. Fertigungsstandort'!$E$9</f>
        <v>0</v>
      </c>
    </row>
    <row r="295" spans="1:16" ht="15.75" customHeight="1">
      <c r="A295" s="42"/>
      <c r="B295" s="20" t="str">
        <f t="shared" si="8"/>
        <v/>
      </c>
      <c r="C295" s="20" t="str">
        <f t="shared" si="9"/>
        <v/>
      </c>
      <c r="D295" s="85"/>
      <c r="E295" s="85"/>
      <c r="F295" s="86"/>
      <c r="G295" s="86"/>
      <c r="H295" s="86"/>
      <c r="I295" s="86"/>
      <c r="J295" s="87"/>
      <c r="K295" s="87"/>
      <c r="L295" s="88"/>
      <c r="M295" s="53" t="str">
        <f>IF(L295="","",IF(L295=LookUps!E$2,LookUps!G$2,LookUps!G$3))</f>
        <v/>
      </c>
      <c r="N295" s="88"/>
      <c r="O295" s="20">
        <f>'1. Fertigungsstandort'!$E$7</f>
        <v>0</v>
      </c>
      <c r="P295" s="74">
        <f>'1. Fertigungsstandort'!$E$9</f>
        <v>0</v>
      </c>
    </row>
    <row r="296" spans="1:16" ht="15.75" customHeight="1">
      <c r="A296" s="42"/>
      <c r="B296" s="20" t="str">
        <f t="shared" si="8"/>
        <v/>
      </c>
      <c r="C296" s="20" t="str">
        <f t="shared" si="9"/>
        <v/>
      </c>
      <c r="D296" s="85"/>
      <c r="E296" s="85"/>
      <c r="F296" s="86"/>
      <c r="G296" s="86"/>
      <c r="H296" s="86"/>
      <c r="I296" s="86"/>
      <c r="J296" s="87"/>
      <c r="K296" s="87"/>
      <c r="L296" s="88"/>
      <c r="M296" s="53" t="str">
        <f>IF(L296="","",IF(L296=LookUps!E$2,LookUps!G$2,LookUps!G$3))</f>
        <v/>
      </c>
      <c r="N296" s="88"/>
      <c r="O296" s="20">
        <f>'1. Fertigungsstandort'!$E$7</f>
        <v>0</v>
      </c>
      <c r="P296" s="74">
        <f>'1. Fertigungsstandort'!$E$9</f>
        <v>0</v>
      </c>
    </row>
    <row r="297" spans="1:16" ht="15.75" customHeight="1">
      <c r="A297" s="42"/>
      <c r="B297" s="20" t="str">
        <f t="shared" si="8"/>
        <v/>
      </c>
      <c r="C297" s="20" t="str">
        <f t="shared" si="9"/>
        <v/>
      </c>
      <c r="D297" s="85"/>
      <c r="E297" s="85"/>
      <c r="F297" s="86"/>
      <c r="G297" s="86"/>
      <c r="H297" s="86"/>
      <c r="I297" s="86"/>
      <c r="J297" s="87"/>
      <c r="K297" s="87"/>
      <c r="L297" s="88"/>
      <c r="M297" s="53" t="str">
        <f>IF(L297="","",IF(L297=LookUps!E$2,LookUps!G$2,LookUps!G$3))</f>
        <v/>
      </c>
      <c r="N297" s="88"/>
      <c r="O297" s="20">
        <f>'1. Fertigungsstandort'!$E$7</f>
        <v>0</v>
      </c>
      <c r="P297" s="74">
        <f>'1. Fertigungsstandort'!$E$9</f>
        <v>0</v>
      </c>
    </row>
    <row r="298" spans="1:16" ht="15.75" customHeight="1">
      <c r="A298" s="42"/>
      <c r="B298" s="20" t="str">
        <f t="shared" si="8"/>
        <v/>
      </c>
      <c r="C298" s="20" t="str">
        <f t="shared" si="9"/>
        <v/>
      </c>
      <c r="D298" s="85"/>
      <c r="E298" s="85"/>
      <c r="F298" s="86"/>
      <c r="G298" s="86"/>
      <c r="H298" s="86"/>
      <c r="I298" s="86"/>
      <c r="J298" s="87"/>
      <c r="K298" s="87"/>
      <c r="L298" s="88"/>
      <c r="M298" s="53" t="str">
        <f>IF(L298="","",IF(L298=LookUps!E$2,LookUps!G$2,LookUps!G$3))</f>
        <v/>
      </c>
      <c r="N298" s="88"/>
      <c r="O298" s="20">
        <f>'1. Fertigungsstandort'!$E$7</f>
        <v>0</v>
      </c>
      <c r="P298" s="74">
        <f>'1. Fertigungsstandort'!$E$9</f>
        <v>0</v>
      </c>
    </row>
    <row r="299" spans="1:16" ht="15.75" customHeight="1">
      <c r="A299" s="42"/>
      <c r="B299" s="20" t="str">
        <f t="shared" si="8"/>
        <v/>
      </c>
      <c r="C299" s="20" t="str">
        <f t="shared" si="9"/>
        <v/>
      </c>
      <c r="D299" s="85"/>
      <c r="E299" s="85"/>
      <c r="F299" s="86"/>
      <c r="G299" s="86"/>
      <c r="H299" s="86"/>
      <c r="I299" s="86"/>
      <c r="J299" s="87"/>
      <c r="K299" s="87"/>
      <c r="L299" s="88"/>
      <c r="M299" s="53" t="str">
        <f>IF(L299="","",IF(L299=LookUps!E$2,LookUps!G$2,LookUps!G$3))</f>
        <v/>
      </c>
      <c r="N299" s="88"/>
      <c r="O299" s="20">
        <f>'1. Fertigungsstandort'!$E$7</f>
        <v>0</v>
      </c>
      <c r="P299" s="74">
        <f>'1. Fertigungsstandort'!$E$9</f>
        <v>0</v>
      </c>
    </row>
    <row r="300" spans="1:16" ht="15.75" customHeight="1">
      <c r="A300" s="42"/>
      <c r="B300" s="20" t="str">
        <f t="shared" si="8"/>
        <v/>
      </c>
      <c r="C300" s="20" t="str">
        <f t="shared" si="9"/>
        <v/>
      </c>
      <c r="D300" s="85"/>
      <c r="E300" s="85"/>
      <c r="F300" s="86"/>
      <c r="G300" s="86"/>
      <c r="H300" s="86"/>
      <c r="I300" s="86"/>
      <c r="J300" s="87"/>
      <c r="K300" s="87"/>
      <c r="L300" s="88"/>
      <c r="M300" s="53" t="str">
        <f>IF(L300="","",IF(L300=LookUps!E$2,LookUps!G$2,LookUps!G$3))</f>
        <v/>
      </c>
      <c r="N300" s="88"/>
      <c r="O300" s="20">
        <f>'1. Fertigungsstandort'!$E$7</f>
        <v>0</v>
      </c>
      <c r="P300" s="74">
        <f>'1. Fertigungsstandort'!$E$9</f>
        <v>0</v>
      </c>
    </row>
    <row r="301" spans="1:16" ht="15.75" customHeight="1">
      <c r="A301" s="42"/>
      <c r="B301" s="20" t="str">
        <f t="shared" si="8"/>
        <v/>
      </c>
      <c r="C301" s="20" t="str">
        <f t="shared" si="9"/>
        <v/>
      </c>
      <c r="D301" s="85"/>
      <c r="E301" s="85"/>
      <c r="F301" s="86"/>
      <c r="G301" s="86"/>
      <c r="H301" s="86"/>
      <c r="I301" s="86"/>
      <c r="J301" s="87"/>
      <c r="K301" s="87"/>
      <c r="L301" s="88"/>
      <c r="M301" s="53" t="str">
        <f>IF(L301="","",IF(L301=LookUps!E$2,LookUps!G$2,LookUps!G$3))</f>
        <v/>
      </c>
      <c r="N301" s="88"/>
      <c r="O301" s="20">
        <f>'1. Fertigungsstandort'!$E$7</f>
        <v>0</v>
      </c>
      <c r="P301" s="74">
        <f>'1. Fertigungsstandort'!$E$9</f>
        <v>0</v>
      </c>
    </row>
    <row r="302" spans="1:16" ht="15.75" customHeight="1">
      <c r="A302" s="42"/>
      <c r="B302" s="20" t="str">
        <f t="shared" si="8"/>
        <v/>
      </c>
      <c r="C302" s="20" t="str">
        <f t="shared" si="9"/>
        <v/>
      </c>
      <c r="D302" s="85"/>
      <c r="E302" s="85"/>
      <c r="F302" s="86"/>
      <c r="G302" s="86"/>
      <c r="H302" s="86"/>
      <c r="I302" s="86"/>
      <c r="J302" s="87"/>
      <c r="K302" s="87"/>
      <c r="L302" s="88"/>
      <c r="M302" s="53" t="str">
        <f>IF(L302="","",IF(L302=LookUps!E$2,LookUps!G$2,LookUps!G$3))</f>
        <v/>
      </c>
      <c r="N302" s="88"/>
      <c r="O302" s="20">
        <f>'1. Fertigungsstandort'!$E$7</f>
        <v>0</v>
      </c>
      <c r="P302" s="74">
        <f>'1. Fertigungsstandort'!$E$9</f>
        <v>0</v>
      </c>
    </row>
    <row r="303" spans="1:16" ht="15.75" customHeight="1">
      <c r="A303" s="42"/>
      <c r="B303" s="20" t="str">
        <f t="shared" si="8"/>
        <v/>
      </c>
      <c r="C303" s="20" t="str">
        <f t="shared" si="9"/>
        <v/>
      </c>
      <c r="D303" s="85"/>
      <c r="E303" s="85"/>
      <c r="F303" s="86"/>
      <c r="G303" s="86"/>
      <c r="H303" s="86"/>
      <c r="I303" s="86"/>
      <c r="J303" s="87"/>
      <c r="K303" s="87"/>
      <c r="L303" s="88"/>
      <c r="M303" s="53" t="str">
        <f>IF(L303="","",IF(L303=LookUps!E$2,LookUps!G$2,LookUps!G$3))</f>
        <v/>
      </c>
      <c r="N303" s="88"/>
      <c r="O303" s="20">
        <f>'1. Fertigungsstandort'!$E$7</f>
        <v>0</v>
      </c>
      <c r="P303" s="74">
        <f>'1. Fertigungsstandort'!$E$9</f>
        <v>0</v>
      </c>
    </row>
    <row r="304" spans="1:16" ht="15.75" customHeight="1">
      <c r="A304" s="42"/>
      <c r="B304" s="20" t="str">
        <f t="shared" si="8"/>
        <v/>
      </c>
      <c r="C304" s="20" t="str">
        <f t="shared" si="9"/>
        <v/>
      </c>
      <c r="D304" s="85"/>
      <c r="E304" s="85"/>
      <c r="F304" s="86"/>
      <c r="G304" s="86"/>
      <c r="H304" s="86"/>
      <c r="I304" s="86"/>
      <c r="J304" s="87"/>
      <c r="K304" s="87"/>
      <c r="L304" s="88"/>
      <c r="M304" s="53" t="str">
        <f>IF(L304="","",IF(L304=LookUps!E$2,LookUps!G$2,LookUps!G$3))</f>
        <v/>
      </c>
      <c r="N304" s="88"/>
      <c r="O304" s="20">
        <f>'1. Fertigungsstandort'!$E$7</f>
        <v>0</v>
      </c>
      <c r="P304" s="74">
        <f>'1. Fertigungsstandort'!$E$9</f>
        <v>0</v>
      </c>
    </row>
    <row r="305" spans="1:16" ht="15.75" customHeight="1">
      <c r="A305" s="42"/>
      <c r="B305" s="20" t="str">
        <f t="shared" si="8"/>
        <v/>
      </c>
      <c r="C305" s="20" t="str">
        <f t="shared" si="9"/>
        <v/>
      </c>
      <c r="D305" s="85"/>
      <c r="E305" s="85"/>
      <c r="F305" s="86"/>
      <c r="G305" s="86"/>
      <c r="H305" s="86"/>
      <c r="I305" s="86"/>
      <c r="J305" s="87"/>
      <c r="K305" s="87"/>
      <c r="L305" s="88"/>
      <c r="M305" s="53" t="str">
        <f>IF(L305="","",IF(L305=LookUps!E$2,LookUps!G$2,LookUps!G$3))</f>
        <v/>
      </c>
      <c r="N305" s="88"/>
      <c r="O305" s="20">
        <f>'1. Fertigungsstandort'!$E$7</f>
        <v>0</v>
      </c>
      <c r="P305" s="74">
        <f>'1. Fertigungsstandort'!$E$9</f>
        <v>0</v>
      </c>
    </row>
    <row r="306" spans="1:16" ht="15.75" customHeight="1">
      <c r="A306" s="42"/>
      <c r="B306" s="20" t="str">
        <f t="shared" si="8"/>
        <v/>
      </c>
      <c r="C306" s="20" t="str">
        <f t="shared" si="9"/>
        <v/>
      </c>
      <c r="D306" s="85"/>
      <c r="E306" s="85"/>
      <c r="F306" s="86"/>
      <c r="G306" s="86"/>
      <c r="H306" s="86"/>
      <c r="I306" s="86"/>
      <c r="J306" s="87"/>
      <c r="K306" s="87"/>
      <c r="L306" s="88"/>
      <c r="M306" s="53" t="str">
        <f>IF(L306="","",IF(L306=LookUps!E$2,LookUps!G$2,LookUps!G$3))</f>
        <v/>
      </c>
      <c r="N306" s="88"/>
      <c r="O306" s="20">
        <f>'1. Fertigungsstandort'!$E$7</f>
        <v>0</v>
      </c>
      <c r="P306" s="74">
        <f>'1. Fertigungsstandort'!$E$9</f>
        <v>0</v>
      </c>
    </row>
    <row r="307" spans="1:16" ht="15.75" customHeight="1">
      <c r="A307" s="42"/>
      <c r="B307" s="20" t="str">
        <f t="shared" si="8"/>
        <v/>
      </c>
      <c r="C307" s="20" t="str">
        <f t="shared" si="9"/>
        <v/>
      </c>
      <c r="D307" s="85"/>
      <c r="E307" s="85"/>
      <c r="F307" s="86"/>
      <c r="G307" s="86"/>
      <c r="H307" s="86"/>
      <c r="I307" s="86"/>
      <c r="J307" s="87"/>
      <c r="K307" s="87"/>
      <c r="L307" s="88"/>
      <c r="M307" s="53" t="str">
        <f>IF(L307="","",IF(L307=LookUps!E$2,LookUps!G$2,LookUps!G$3))</f>
        <v/>
      </c>
      <c r="N307" s="88"/>
      <c r="O307" s="20">
        <f>'1. Fertigungsstandort'!$E$7</f>
        <v>0</v>
      </c>
      <c r="P307" s="74">
        <f>'1. Fertigungsstandort'!$E$9</f>
        <v>0</v>
      </c>
    </row>
    <row r="308" spans="1:16" ht="15.75" customHeight="1">
      <c r="A308" s="42"/>
      <c r="B308" s="20" t="str">
        <f t="shared" si="8"/>
        <v/>
      </c>
      <c r="C308" s="20" t="str">
        <f t="shared" si="9"/>
        <v/>
      </c>
      <c r="D308" s="85"/>
      <c r="E308" s="85"/>
      <c r="F308" s="86"/>
      <c r="G308" s="86"/>
      <c r="H308" s="86"/>
      <c r="I308" s="86"/>
      <c r="J308" s="87"/>
      <c r="K308" s="87"/>
      <c r="L308" s="88"/>
      <c r="M308" s="53" t="str">
        <f>IF(L308="","",IF(L308=LookUps!E$2,LookUps!G$2,LookUps!G$3))</f>
        <v/>
      </c>
      <c r="N308" s="88"/>
      <c r="O308" s="20">
        <f>'1. Fertigungsstandort'!$E$7</f>
        <v>0</v>
      </c>
      <c r="P308" s="74">
        <f>'1. Fertigungsstandort'!$E$9</f>
        <v>0</v>
      </c>
    </row>
    <row r="309" spans="1:16" ht="15.75" customHeight="1">
      <c r="A309" s="42"/>
      <c r="B309" s="20" t="str">
        <f t="shared" si="8"/>
        <v/>
      </c>
      <c r="C309" s="20" t="str">
        <f t="shared" si="9"/>
        <v/>
      </c>
      <c r="D309" s="85"/>
      <c r="E309" s="85"/>
      <c r="F309" s="86"/>
      <c r="G309" s="86"/>
      <c r="H309" s="86"/>
      <c r="I309" s="86"/>
      <c r="J309" s="87"/>
      <c r="K309" s="87"/>
      <c r="L309" s="88"/>
      <c r="M309" s="53" t="str">
        <f>IF(L309="","",IF(L309=LookUps!E$2,LookUps!G$2,LookUps!G$3))</f>
        <v/>
      </c>
      <c r="N309" s="88"/>
      <c r="O309" s="20">
        <f>'1. Fertigungsstandort'!$E$7</f>
        <v>0</v>
      </c>
      <c r="P309" s="74">
        <f>'1. Fertigungsstandort'!$E$9</f>
        <v>0</v>
      </c>
    </row>
    <row r="310" spans="1:16" ht="15.75" customHeight="1">
      <c r="A310" s="42"/>
      <c r="B310" s="20" t="str">
        <f t="shared" si="8"/>
        <v/>
      </c>
      <c r="C310" s="20" t="str">
        <f t="shared" si="9"/>
        <v/>
      </c>
      <c r="D310" s="85"/>
      <c r="E310" s="85"/>
      <c r="F310" s="86"/>
      <c r="G310" s="86"/>
      <c r="H310" s="86"/>
      <c r="I310" s="86"/>
      <c r="J310" s="87"/>
      <c r="K310" s="87"/>
      <c r="L310" s="88"/>
      <c r="M310" s="53" t="str">
        <f>IF(L310="","",IF(L310=LookUps!E$2,LookUps!G$2,LookUps!G$3))</f>
        <v/>
      </c>
      <c r="N310" s="88"/>
      <c r="O310" s="20">
        <f>'1. Fertigungsstandort'!$E$7</f>
        <v>0</v>
      </c>
      <c r="P310" s="74">
        <f>'1. Fertigungsstandort'!$E$9</f>
        <v>0</v>
      </c>
    </row>
    <row r="311" spans="1:16" ht="15.75" customHeight="1">
      <c r="A311" s="42"/>
      <c r="B311" s="20" t="str">
        <f t="shared" si="8"/>
        <v/>
      </c>
      <c r="C311" s="20" t="str">
        <f t="shared" si="9"/>
        <v/>
      </c>
      <c r="D311" s="85"/>
      <c r="E311" s="85"/>
      <c r="F311" s="86"/>
      <c r="G311" s="86"/>
      <c r="H311" s="86"/>
      <c r="I311" s="86"/>
      <c r="J311" s="87"/>
      <c r="K311" s="87"/>
      <c r="L311" s="88"/>
      <c r="M311" s="53" t="str">
        <f>IF(L311="","",IF(L311=LookUps!E$2,LookUps!G$2,LookUps!G$3))</f>
        <v/>
      </c>
      <c r="N311" s="88"/>
      <c r="O311" s="20">
        <f>'1. Fertigungsstandort'!$E$7</f>
        <v>0</v>
      </c>
      <c r="P311" s="74">
        <f>'1. Fertigungsstandort'!$E$9</f>
        <v>0</v>
      </c>
    </row>
    <row r="312" spans="1:16" ht="15.75" customHeight="1">
      <c r="A312" s="42"/>
      <c r="B312" s="20" t="str">
        <f t="shared" si="8"/>
        <v/>
      </c>
      <c r="C312" s="20" t="str">
        <f t="shared" si="9"/>
        <v/>
      </c>
      <c r="D312" s="85"/>
      <c r="E312" s="85"/>
      <c r="F312" s="86"/>
      <c r="G312" s="86"/>
      <c r="H312" s="86"/>
      <c r="I312" s="86"/>
      <c r="J312" s="87"/>
      <c r="K312" s="87"/>
      <c r="L312" s="88"/>
      <c r="M312" s="53" t="str">
        <f>IF(L312="","",IF(L312=LookUps!E$2,LookUps!G$2,LookUps!G$3))</f>
        <v/>
      </c>
      <c r="N312" s="88"/>
      <c r="O312" s="20">
        <f>'1. Fertigungsstandort'!$E$7</f>
        <v>0</v>
      </c>
      <c r="P312" s="74">
        <f>'1. Fertigungsstandort'!$E$9</f>
        <v>0</v>
      </c>
    </row>
    <row r="313" spans="1:16" ht="15.75" customHeight="1">
      <c r="A313" s="42"/>
      <c r="B313" s="20" t="str">
        <f t="shared" si="8"/>
        <v/>
      </c>
      <c r="C313" s="20" t="str">
        <f t="shared" si="9"/>
        <v/>
      </c>
      <c r="D313" s="85"/>
      <c r="E313" s="85"/>
      <c r="F313" s="86"/>
      <c r="G313" s="86"/>
      <c r="H313" s="86"/>
      <c r="I313" s="86"/>
      <c r="J313" s="87"/>
      <c r="K313" s="87"/>
      <c r="L313" s="88"/>
      <c r="M313" s="53" t="str">
        <f>IF(L313="","",IF(L313=LookUps!E$2,LookUps!G$2,LookUps!G$3))</f>
        <v/>
      </c>
      <c r="N313" s="88"/>
      <c r="O313" s="20">
        <f>'1. Fertigungsstandort'!$E$7</f>
        <v>0</v>
      </c>
      <c r="P313" s="74">
        <f>'1. Fertigungsstandort'!$E$9</f>
        <v>0</v>
      </c>
    </row>
    <row r="314" spans="1:16" ht="15.75" customHeight="1">
      <c r="A314" s="42"/>
      <c r="B314" s="20" t="str">
        <f t="shared" si="8"/>
        <v/>
      </c>
      <c r="C314" s="20" t="str">
        <f t="shared" si="9"/>
        <v/>
      </c>
      <c r="D314" s="85"/>
      <c r="E314" s="85"/>
      <c r="F314" s="86"/>
      <c r="G314" s="86"/>
      <c r="H314" s="86"/>
      <c r="I314" s="86"/>
      <c r="J314" s="87"/>
      <c r="K314" s="87"/>
      <c r="L314" s="88"/>
      <c r="M314" s="53" t="str">
        <f>IF(L314="","",IF(L314=LookUps!E$2,LookUps!G$2,LookUps!G$3))</f>
        <v/>
      </c>
      <c r="N314" s="88"/>
      <c r="O314" s="20">
        <f>'1. Fertigungsstandort'!$E$7</f>
        <v>0</v>
      </c>
      <c r="P314" s="74">
        <f>'1. Fertigungsstandort'!$E$9</f>
        <v>0</v>
      </c>
    </row>
    <row r="315" spans="1:16" ht="15.75" customHeight="1">
      <c r="A315" s="42"/>
      <c r="B315" s="20" t="str">
        <f t="shared" si="8"/>
        <v/>
      </c>
      <c r="C315" s="20" t="str">
        <f t="shared" si="9"/>
        <v/>
      </c>
      <c r="D315" s="85"/>
      <c r="E315" s="85"/>
      <c r="F315" s="86"/>
      <c r="G315" s="86"/>
      <c r="H315" s="86"/>
      <c r="I315" s="86"/>
      <c r="J315" s="87"/>
      <c r="K315" s="87"/>
      <c r="L315" s="88"/>
      <c r="M315" s="53" t="str">
        <f>IF(L315="","",IF(L315=LookUps!E$2,LookUps!G$2,LookUps!G$3))</f>
        <v/>
      </c>
      <c r="N315" s="88"/>
      <c r="O315" s="20">
        <f>'1. Fertigungsstandort'!$E$7</f>
        <v>0</v>
      </c>
      <c r="P315" s="74">
        <f>'1. Fertigungsstandort'!$E$9</f>
        <v>0</v>
      </c>
    </row>
    <row r="316" spans="1:16" ht="15.75" customHeight="1">
      <c r="A316" s="42"/>
      <c r="B316" s="20" t="str">
        <f t="shared" si="8"/>
        <v/>
      </c>
      <c r="C316" s="20" t="str">
        <f t="shared" si="9"/>
        <v/>
      </c>
      <c r="D316" s="85"/>
      <c r="E316" s="85"/>
      <c r="F316" s="86"/>
      <c r="G316" s="86"/>
      <c r="H316" s="86"/>
      <c r="I316" s="86"/>
      <c r="J316" s="87"/>
      <c r="K316" s="87"/>
      <c r="L316" s="88"/>
      <c r="M316" s="53" t="str">
        <f>IF(L316="","",IF(L316=LookUps!E$2,LookUps!G$2,LookUps!G$3))</f>
        <v/>
      </c>
      <c r="N316" s="88"/>
      <c r="O316" s="20">
        <f>'1. Fertigungsstandort'!$E$7</f>
        <v>0</v>
      </c>
      <c r="P316" s="74">
        <f>'1. Fertigungsstandort'!$E$9</f>
        <v>0</v>
      </c>
    </row>
    <row r="317" spans="1:16" ht="15.75" customHeight="1">
      <c r="A317" s="42"/>
      <c r="B317" s="20" t="str">
        <f t="shared" si="8"/>
        <v/>
      </c>
      <c r="C317" s="20" t="str">
        <f t="shared" si="9"/>
        <v/>
      </c>
      <c r="D317" s="85"/>
      <c r="E317" s="85"/>
      <c r="F317" s="86"/>
      <c r="G317" s="86"/>
      <c r="H317" s="86"/>
      <c r="I317" s="86"/>
      <c r="J317" s="87"/>
      <c r="K317" s="87"/>
      <c r="L317" s="88"/>
      <c r="M317" s="53" t="str">
        <f>IF(L317="","",IF(L317=LookUps!E$2,LookUps!G$2,LookUps!G$3))</f>
        <v/>
      </c>
      <c r="N317" s="88"/>
      <c r="O317" s="20">
        <f>'1. Fertigungsstandort'!$E$7</f>
        <v>0</v>
      </c>
      <c r="P317" s="74">
        <f>'1. Fertigungsstandort'!$E$9</f>
        <v>0</v>
      </c>
    </row>
    <row r="318" spans="1:16" ht="15.75" customHeight="1">
      <c r="A318" s="42"/>
      <c r="B318" s="20" t="str">
        <f t="shared" si="8"/>
        <v/>
      </c>
      <c r="C318" s="20" t="str">
        <f t="shared" si="9"/>
        <v/>
      </c>
      <c r="D318" s="85"/>
      <c r="E318" s="85"/>
      <c r="F318" s="86"/>
      <c r="G318" s="86"/>
      <c r="H318" s="86"/>
      <c r="I318" s="86"/>
      <c r="J318" s="87"/>
      <c r="K318" s="87"/>
      <c r="L318" s="88"/>
      <c r="M318" s="53" t="str">
        <f>IF(L318="","",IF(L318=LookUps!E$2,LookUps!G$2,LookUps!G$3))</f>
        <v/>
      </c>
      <c r="N318" s="88"/>
      <c r="O318" s="20">
        <f>'1. Fertigungsstandort'!$E$7</f>
        <v>0</v>
      </c>
      <c r="P318" s="74">
        <f>'1. Fertigungsstandort'!$E$9</f>
        <v>0</v>
      </c>
    </row>
    <row r="319" spans="1:16" ht="15.75" customHeight="1">
      <c r="A319" s="42"/>
      <c r="B319" s="20" t="str">
        <f t="shared" si="8"/>
        <v/>
      </c>
      <c r="C319" s="20" t="str">
        <f t="shared" si="9"/>
        <v/>
      </c>
      <c r="D319" s="85"/>
      <c r="E319" s="85"/>
      <c r="F319" s="86"/>
      <c r="G319" s="86"/>
      <c r="H319" s="86"/>
      <c r="I319" s="86"/>
      <c r="J319" s="87"/>
      <c r="K319" s="87"/>
      <c r="L319" s="88"/>
      <c r="M319" s="53" t="str">
        <f>IF(L319="","",IF(L319=LookUps!E$2,LookUps!G$2,LookUps!G$3))</f>
        <v/>
      </c>
      <c r="N319" s="88"/>
      <c r="O319" s="20">
        <f>'1. Fertigungsstandort'!$E$7</f>
        <v>0</v>
      </c>
      <c r="P319" s="74">
        <f>'1. Fertigungsstandort'!$E$9</f>
        <v>0</v>
      </c>
    </row>
    <row r="320" spans="1:16" ht="15.75" customHeight="1">
      <c r="A320" s="42"/>
      <c r="B320" s="20" t="str">
        <f t="shared" si="8"/>
        <v/>
      </c>
      <c r="C320" s="20" t="str">
        <f t="shared" si="9"/>
        <v/>
      </c>
      <c r="D320" s="85"/>
      <c r="E320" s="85"/>
      <c r="F320" s="86"/>
      <c r="G320" s="86"/>
      <c r="H320" s="86"/>
      <c r="I320" s="86"/>
      <c r="J320" s="87"/>
      <c r="K320" s="87"/>
      <c r="L320" s="88"/>
      <c r="M320" s="53" t="str">
        <f>IF(L320="","",IF(L320=LookUps!E$2,LookUps!G$2,LookUps!G$3))</f>
        <v/>
      </c>
      <c r="N320" s="88"/>
      <c r="O320" s="20">
        <f>'1. Fertigungsstandort'!$E$7</f>
        <v>0</v>
      </c>
      <c r="P320" s="74">
        <f>'1. Fertigungsstandort'!$E$9</f>
        <v>0</v>
      </c>
    </row>
    <row r="321" spans="1:16" ht="15.75" customHeight="1">
      <c r="A321" s="42"/>
      <c r="B321" s="20" t="str">
        <f t="shared" si="8"/>
        <v/>
      </c>
      <c r="C321" s="20" t="str">
        <f t="shared" si="9"/>
        <v/>
      </c>
      <c r="D321" s="85"/>
      <c r="E321" s="85"/>
      <c r="F321" s="86"/>
      <c r="G321" s="86"/>
      <c r="H321" s="86"/>
      <c r="I321" s="86"/>
      <c r="J321" s="87"/>
      <c r="K321" s="87"/>
      <c r="L321" s="88"/>
      <c r="M321" s="53" t="str">
        <f>IF(L321="","",IF(L321=LookUps!E$2,LookUps!G$2,LookUps!G$3))</f>
        <v/>
      </c>
      <c r="N321" s="88"/>
      <c r="O321" s="20">
        <f>'1. Fertigungsstandort'!$E$7</f>
        <v>0</v>
      </c>
      <c r="P321" s="74">
        <f>'1. Fertigungsstandort'!$E$9</f>
        <v>0</v>
      </c>
    </row>
    <row r="322" spans="1:16" ht="15.75" customHeight="1">
      <c r="A322" s="42"/>
      <c r="B322" s="20" t="str">
        <f t="shared" si="8"/>
        <v/>
      </c>
      <c r="C322" s="20" t="str">
        <f t="shared" si="9"/>
        <v/>
      </c>
      <c r="D322" s="85"/>
      <c r="E322" s="85"/>
      <c r="F322" s="86"/>
      <c r="G322" s="86"/>
      <c r="H322" s="86"/>
      <c r="I322" s="86"/>
      <c r="J322" s="87"/>
      <c r="K322" s="87"/>
      <c r="L322" s="88"/>
      <c r="M322" s="53" t="str">
        <f>IF(L322="","",IF(L322=LookUps!E$2,LookUps!G$2,LookUps!G$3))</f>
        <v/>
      </c>
      <c r="N322" s="88"/>
      <c r="O322" s="20">
        <f>'1. Fertigungsstandort'!$E$7</f>
        <v>0</v>
      </c>
      <c r="P322" s="74">
        <f>'1. Fertigungsstandort'!$E$9</f>
        <v>0</v>
      </c>
    </row>
    <row r="323" spans="1:16" ht="15.75" customHeight="1">
      <c r="A323" s="42"/>
      <c r="B323" s="20" t="str">
        <f t="shared" si="8"/>
        <v/>
      </c>
      <c r="C323" s="20" t="str">
        <f t="shared" si="9"/>
        <v/>
      </c>
      <c r="D323" s="85"/>
      <c r="E323" s="85"/>
      <c r="F323" s="86"/>
      <c r="G323" s="86"/>
      <c r="H323" s="86"/>
      <c r="I323" s="86"/>
      <c r="J323" s="87"/>
      <c r="K323" s="87"/>
      <c r="L323" s="88"/>
      <c r="M323" s="53" t="str">
        <f>IF(L323="","",IF(L323=LookUps!E$2,LookUps!G$2,LookUps!G$3))</f>
        <v/>
      </c>
      <c r="N323" s="88"/>
      <c r="O323" s="20">
        <f>'1. Fertigungsstandort'!$E$7</f>
        <v>0</v>
      </c>
      <c r="P323" s="74">
        <f>'1. Fertigungsstandort'!$E$9</f>
        <v>0</v>
      </c>
    </row>
    <row r="324" spans="1:16" ht="15.75" customHeight="1">
      <c r="A324" s="42"/>
      <c r="B324" s="20" t="str">
        <f t="shared" si="8"/>
        <v/>
      </c>
      <c r="C324" s="20" t="str">
        <f t="shared" si="9"/>
        <v/>
      </c>
      <c r="D324" s="85"/>
      <c r="E324" s="85"/>
      <c r="F324" s="86"/>
      <c r="G324" s="86"/>
      <c r="H324" s="86"/>
      <c r="I324" s="86"/>
      <c r="J324" s="87"/>
      <c r="K324" s="87"/>
      <c r="L324" s="88"/>
      <c r="M324" s="53" t="str">
        <f>IF(L324="","",IF(L324=LookUps!E$2,LookUps!G$2,LookUps!G$3))</f>
        <v/>
      </c>
      <c r="N324" s="88"/>
      <c r="O324" s="20">
        <f>'1. Fertigungsstandort'!$E$7</f>
        <v>0</v>
      </c>
      <c r="P324" s="74">
        <f>'1. Fertigungsstandort'!$E$9</f>
        <v>0</v>
      </c>
    </row>
    <row r="325" spans="1:16" ht="15.75" customHeight="1">
      <c r="A325" s="42"/>
      <c r="B325" s="20" t="str">
        <f t="shared" si="8"/>
        <v/>
      </c>
      <c r="C325" s="20" t="str">
        <f t="shared" si="9"/>
        <v/>
      </c>
      <c r="D325" s="85"/>
      <c r="E325" s="85"/>
      <c r="F325" s="86"/>
      <c r="G325" s="86"/>
      <c r="H325" s="86"/>
      <c r="I325" s="86"/>
      <c r="J325" s="87"/>
      <c r="K325" s="87"/>
      <c r="L325" s="88"/>
      <c r="M325" s="53" t="str">
        <f>IF(L325="","",IF(L325=LookUps!E$2,LookUps!G$2,LookUps!G$3))</f>
        <v/>
      </c>
      <c r="N325" s="88"/>
      <c r="O325" s="20">
        <f>'1. Fertigungsstandort'!$E$7</f>
        <v>0</v>
      </c>
      <c r="P325" s="74">
        <f>'1. Fertigungsstandort'!$E$9</f>
        <v>0</v>
      </c>
    </row>
    <row r="326" spans="1:16" ht="15.75" customHeight="1">
      <c r="A326" s="42"/>
      <c r="B326" s="20" t="str">
        <f t="shared" si="8"/>
        <v/>
      </c>
      <c r="C326" s="20" t="str">
        <f t="shared" si="9"/>
        <v/>
      </c>
      <c r="D326" s="85"/>
      <c r="E326" s="85"/>
      <c r="F326" s="86"/>
      <c r="G326" s="86"/>
      <c r="H326" s="86"/>
      <c r="I326" s="86"/>
      <c r="J326" s="87"/>
      <c r="K326" s="87"/>
      <c r="L326" s="88"/>
      <c r="M326" s="53" t="str">
        <f>IF(L326="","",IF(L326=LookUps!E$2,LookUps!G$2,LookUps!G$3))</f>
        <v/>
      </c>
      <c r="N326" s="88"/>
      <c r="O326" s="20">
        <f>'1. Fertigungsstandort'!$E$7</f>
        <v>0</v>
      </c>
      <c r="P326" s="74">
        <f>'1. Fertigungsstandort'!$E$9</f>
        <v>0</v>
      </c>
    </row>
    <row r="327" spans="1:16" ht="15.75" customHeight="1">
      <c r="A327" s="42"/>
      <c r="B327" s="20" t="str">
        <f t="shared" si="8"/>
        <v/>
      </c>
      <c r="C327" s="20" t="str">
        <f t="shared" si="9"/>
        <v/>
      </c>
      <c r="D327" s="85"/>
      <c r="E327" s="85"/>
      <c r="F327" s="86"/>
      <c r="G327" s="86"/>
      <c r="H327" s="86"/>
      <c r="I327" s="86"/>
      <c r="J327" s="87"/>
      <c r="K327" s="87"/>
      <c r="L327" s="88"/>
      <c r="M327" s="53" t="str">
        <f>IF(L327="","",IF(L327=LookUps!E$2,LookUps!G$2,LookUps!G$3))</f>
        <v/>
      </c>
      <c r="N327" s="88"/>
      <c r="O327" s="20">
        <f>'1. Fertigungsstandort'!$E$7</f>
        <v>0</v>
      </c>
      <c r="P327" s="74">
        <f>'1. Fertigungsstandort'!$E$9</f>
        <v>0</v>
      </c>
    </row>
    <row r="328" spans="1:16" ht="15.75" customHeight="1">
      <c r="A328" s="42"/>
      <c r="B328" s="20" t="str">
        <f t="shared" si="8"/>
        <v/>
      </c>
      <c r="C328" s="20" t="str">
        <f t="shared" si="9"/>
        <v/>
      </c>
      <c r="D328" s="85"/>
      <c r="E328" s="85"/>
      <c r="F328" s="86"/>
      <c r="G328" s="86"/>
      <c r="H328" s="86"/>
      <c r="I328" s="86"/>
      <c r="J328" s="87"/>
      <c r="K328" s="87"/>
      <c r="L328" s="88"/>
      <c r="M328" s="53" t="str">
        <f>IF(L328="","",IF(L328=LookUps!E$2,LookUps!G$2,LookUps!G$3))</f>
        <v/>
      </c>
      <c r="N328" s="88"/>
      <c r="O328" s="20">
        <f>'1. Fertigungsstandort'!$E$7</f>
        <v>0</v>
      </c>
      <c r="P328" s="74">
        <f>'1. Fertigungsstandort'!$E$9</f>
        <v>0</v>
      </c>
    </row>
    <row r="329" spans="1:16" ht="15.75" customHeight="1">
      <c r="A329" s="42"/>
      <c r="B329" s="20" t="str">
        <f t="shared" si="8"/>
        <v/>
      </c>
      <c r="C329" s="20" t="str">
        <f t="shared" si="9"/>
        <v/>
      </c>
      <c r="D329" s="85"/>
      <c r="E329" s="85"/>
      <c r="F329" s="86"/>
      <c r="G329" s="86"/>
      <c r="H329" s="86"/>
      <c r="I329" s="86"/>
      <c r="J329" s="87"/>
      <c r="K329" s="87"/>
      <c r="L329" s="88"/>
      <c r="M329" s="53" t="str">
        <f>IF(L329="","",IF(L329=LookUps!E$2,LookUps!G$2,LookUps!G$3))</f>
        <v/>
      </c>
      <c r="N329" s="88"/>
      <c r="O329" s="20">
        <f>'1. Fertigungsstandort'!$E$7</f>
        <v>0</v>
      </c>
      <c r="P329" s="74">
        <f>'1. Fertigungsstandort'!$E$9</f>
        <v>0</v>
      </c>
    </row>
    <row r="330" spans="1:16" ht="15.75" customHeight="1">
      <c r="A330" s="42"/>
      <c r="B330" s="20" t="str">
        <f t="shared" ref="B330:B393" si="10">IF(J330="","",VLOOKUP(J330,Category_lookup,2,FALSE))</f>
        <v/>
      </c>
      <c r="C330" s="20" t="str">
        <f t="shared" ref="C330:C393" si="11">IF(D330="","",VLOOKUP(D330,Retailer,2,FALSE)&amp;"_market")</f>
        <v/>
      </c>
      <c r="D330" s="85"/>
      <c r="E330" s="85"/>
      <c r="F330" s="86"/>
      <c r="G330" s="86"/>
      <c r="H330" s="86"/>
      <c r="I330" s="86"/>
      <c r="J330" s="87"/>
      <c r="K330" s="87"/>
      <c r="L330" s="88"/>
      <c r="M330" s="53" t="str">
        <f>IF(L330="","",IF(L330=LookUps!E$2,LookUps!G$2,LookUps!G$3))</f>
        <v/>
      </c>
      <c r="N330" s="88"/>
      <c r="O330" s="20">
        <f>'1. Fertigungsstandort'!$E$7</f>
        <v>0</v>
      </c>
      <c r="P330" s="74">
        <f>'1. Fertigungsstandort'!$E$9</f>
        <v>0</v>
      </c>
    </row>
    <row r="331" spans="1:16" ht="15.75" customHeight="1">
      <c r="A331" s="42"/>
      <c r="B331" s="20" t="str">
        <f t="shared" si="10"/>
        <v/>
      </c>
      <c r="C331" s="20" t="str">
        <f t="shared" si="11"/>
        <v/>
      </c>
      <c r="D331" s="85"/>
      <c r="E331" s="85"/>
      <c r="F331" s="86"/>
      <c r="G331" s="86"/>
      <c r="H331" s="86"/>
      <c r="I331" s="86"/>
      <c r="J331" s="87"/>
      <c r="K331" s="87"/>
      <c r="L331" s="88"/>
      <c r="M331" s="53" t="str">
        <f>IF(L331="","",IF(L331=LookUps!E$2,LookUps!G$2,LookUps!G$3))</f>
        <v/>
      </c>
      <c r="N331" s="88"/>
      <c r="O331" s="20">
        <f>'1. Fertigungsstandort'!$E$7</f>
        <v>0</v>
      </c>
      <c r="P331" s="74">
        <f>'1. Fertigungsstandort'!$E$9</f>
        <v>0</v>
      </c>
    </row>
    <row r="332" spans="1:16" ht="15.75" customHeight="1">
      <c r="A332" s="42"/>
      <c r="B332" s="20" t="str">
        <f t="shared" si="10"/>
        <v/>
      </c>
      <c r="C332" s="20" t="str">
        <f t="shared" si="11"/>
        <v/>
      </c>
      <c r="D332" s="85"/>
      <c r="E332" s="85"/>
      <c r="F332" s="86"/>
      <c r="G332" s="86"/>
      <c r="H332" s="86"/>
      <c r="I332" s="86"/>
      <c r="J332" s="87"/>
      <c r="K332" s="87"/>
      <c r="L332" s="88"/>
      <c r="M332" s="53" t="str">
        <f>IF(L332="","",IF(L332=LookUps!E$2,LookUps!G$2,LookUps!G$3))</f>
        <v/>
      </c>
      <c r="N332" s="88"/>
      <c r="O332" s="20">
        <f>'1. Fertigungsstandort'!$E$7</f>
        <v>0</v>
      </c>
      <c r="P332" s="74">
        <f>'1. Fertigungsstandort'!$E$9</f>
        <v>0</v>
      </c>
    </row>
    <row r="333" spans="1:16" ht="15.75" customHeight="1">
      <c r="A333" s="42"/>
      <c r="B333" s="20" t="str">
        <f t="shared" si="10"/>
        <v/>
      </c>
      <c r="C333" s="20" t="str">
        <f t="shared" si="11"/>
        <v/>
      </c>
      <c r="D333" s="85"/>
      <c r="E333" s="85"/>
      <c r="F333" s="86"/>
      <c r="G333" s="86"/>
      <c r="H333" s="86"/>
      <c r="I333" s="86"/>
      <c r="J333" s="87"/>
      <c r="K333" s="87"/>
      <c r="L333" s="88"/>
      <c r="M333" s="53" t="str">
        <f>IF(L333="","",IF(L333=LookUps!E$2,LookUps!G$2,LookUps!G$3))</f>
        <v/>
      </c>
      <c r="N333" s="88"/>
      <c r="O333" s="20">
        <f>'1. Fertigungsstandort'!$E$7</f>
        <v>0</v>
      </c>
      <c r="P333" s="74">
        <f>'1. Fertigungsstandort'!$E$9</f>
        <v>0</v>
      </c>
    </row>
    <row r="334" spans="1:16" ht="15.75" customHeight="1">
      <c r="A334" s="42"/>
      <c r="B334" s="20" t="str">
        <f t="shared" si="10"/>
        <v/>
      </c>
      <c r="C334" s="20" t="str">
        <f t="shared" si="11"/>
        <v/>
      </c>
      <c r="D334" s="85"/>
      <c r="E334" s="85"/>
      <c r="F334" s="86"/>
      <c r="G334" s="86"/>
      <c r="H334" s="86"/>
      <c r="I334" s="86"/>
      <c r="J334" s="87"/>
      <c r="K334" s="87"/>
      <c r="L334" s="88"/>
      <c r="M334" s="53" t="str">
        <f>IF(L334="","",IF(L334=LookUps!E$2,LookUps!G$2,LookUps!G$3))</f>
        <v/>
      </c>
      <c r="N334" s="88"/>
      <c r="O334" s="20">
        <f>'1. Fertigungsstandort'!$E$7</f>
        <v>0</v>
      </c>
      <c r="P334" s="74">
        <f>'1. Fertigungsstandort'!$E$9</f>
        <v>0</v>
      </c>
    </row>
    <row r="335" spans="1:16" ht="15.75" customHeight="1">
      <c r="A335" s="42"/>
      <c r="B335" s="20" t="str">
        <f t="shared" si="10"/>
        <v/>
      </c>
      <c r="C335" s="20" t="str">
        <f t="shared" si="11"/>
        <v/>
      </c>
      <c r="D335" s="85"/>
      <c r="E335" s="85"/>
      <c r="F335" s="86"/>
      <c r="G335" s="86"/>
      <c r="H335" s="86"/>
      <c r="I335" s="86"/>
      <c r="J335" s="87"/>
      <c r="K335" s="87"/>
      <c r="L335" s="88"/>
      <c r="M335" s="53" t="str">
        <f>IF(L335="","",IF(L335=LookUps!E$2,LookUps!G$2,LookUps!G$3))</f>
        <v/>
      </c>
      <c r="N335" s="88"/>
      <c r="O335" s="20">
        <f>'1. Fertigungsstandort'!$E$7</f>
        <v>0</v>
      </c>
      <c r="P335" s="74">
        <f>'1. Fertigungsstandort'!$E$9</f>
        <v>0</v>
      </c>
    </row>
    <row r="336" spans="1:16" ht="15.75" customHeight="1">
      <c r="A336" s="42"/>
      <c r="B336" s="20" t="str">
        <f t="shared" si="10"/>
        <v/>
      </c>
      <c r="C336" s="20" t="str">
        <f t="shared" si="11"/>
        <v/>
      </c>
      <c r="D336" s="85"/>
      <c r="E336" s="85"/>
      <c r="F336" s="86"/>
      <c r="G336" s="86"/>
      <c r="H336" s="86"/>
      <c r="I336" s="86"/>
      <c r="J336" s="87"/>
      <c r="K336" s="87"/>
      <c r="L336" s="88"/>
      <c r="M336" s="53" t="str">
        <f>IF(L336="","",IF(L336=LookUps!E$2,LookUps!G$2,LookUps!G$3))</f>
        <v/>
      </c>
      <c r="N336" s="88"/>
      <c r="O336" s="20">
        <f>'1. Fertigungsstandort'!$E$7</f>
        <v>0</v>
      </c>
      <c r="P336" s="74">
        <f>'1. Fertigungsstandort'!$E$9</f>
        <v>0</v>
      </c>
    </row>
    <row r="337" spans="1:16" ht="15.75" customHeight="1">
      <c r="A337" s="42"/>
      <c r="B337" s="20" t="str">
        <f t="shared" si="10"/>
        <v/>
      </c>
      <c r="C337" s="20" t="str">
        <f t="shared" si="11"/>
        <v/>
      </c>
      <c r="D337" s="85"/>
      <c r="E337" s="85"/>
      <c r="F337" s="86"/>
      <c r="G337" s="86"/>
      <c r="H337" s="86"/>
      <c r="I337" s="86"/>
      <c r="J337" s="87"/>
      <c r="K337" s="87"/>
      <c r="L337" s="88"/>
      <c r="M337" s="53" t="str">
        <f>IF(L337="","",IF(L337=LookUps!E$2,LookUps!G$2,LookUps!G$3))</f>
        <v/>
      </c>
      <c r="N337" s="88"/>
      <c r="O337" s="20">
        <f>'1. Fertigungsstandort'!$E$7</f>
        <v>0</v>
      </c>
      <c r="P337" s="74">
        <f>'1. Fertigungsstandort'!$E$9</f>
        <v>0</v>
      </c>
    </row>
    <row r="338" spans="1:16" ht="15.75" customHeight="1">
      <c r="A338" s="42"/>
      <c r="B338" s="20" t="str">
        <f t="shared" si="10"/>
        <v/>
      </c>
      <c r="C338" s="20" t="str">
        <f t="shared" si="11"/>
        <v/>
      </c>
      <c r="D338" s="85"/>
      <c r="E338" s="85"/>
      <c r="F338" s="86"/>
      <c r="G338" s="86"/>
      <c r="H338" s="86"/>
      <c r="I338" s="86"/>
      <c r="J338" s="87"/>
      <c r="K338" s="87"/>
      <c r="L338" s="88"/>
      <c r="M338" s="53" t="str">
        <f>IF(L338="","",IF(L338=LookUps!E$2,LookUps!G$2,LookUps!G$3))</f>
        <v/>
      </c>
      <c r="N338" s="88"/>
      <c r="O338" s="20">
        <f>'1. Fertigungsstandort'!$E$7</f>
        <v>0</v>
      </c>
      <c r="P338" s="74">
        <f>'1. Fertigungsstandort'!$E$9</f>
        <v>0</v>
      </c>
    </row>
    <row r="339" spans="1:16" ht="15.75" customHeight="1">
      <c r="A339" s="42"/>
      <c r="B339" s="20" t="str">
        <f t="shared" si="10"/>
        <v/>
      </c>
      <c r="C339" s="20" t="str">
        <f t="shared" si="11"/>
        <v/>
      </c>
      <c r="D339" s="85"/>
      <c r="E339" s="85"/>
      <c r="F339" s="86"/>
      <c r="G339" s="86"/>
      <c r="H339" s="86"/>
      <c r="I339" s="86"/>
      <c r="J339" s="87"/>
      <c r="K339" s="87"/>
      <c r="L339" s="88"/>
      <c r="M339" s="53" t="str">
        <f>IF(L339="","",IF(L339=LookUps!E$2,LookUps!G$2,LookUps!G$3))</f>
        <v/>
      </c>
      <c r="N339" s="88"/>
      <c r="O339" s="20">
        <f>'1. Fertigungsstandort'!$E$7</f>
        <v>0</v>
      </c>
      <c r="P339" s="74">
        <f>'1. Fertigungsstandort'!$E$9</f>
        <v>0</v>
      </c>
    </row>
    <row r="340" spans="1:16" ht="15.75" customHeight="1">
      <c r="A340" s="42"/>
      <c r="B340" s="20" t="str">
        <f t="shared" si="10"/>
        <v/>
      </c>
      <c r="C340" s="20" t="str">
        <f t="shared" si="11"/>
        <v/>
      </c>
      <c r="D340" s="85"/>
      <c r="E340" s="85"/>
      <c r="F340" s="86"/>
      <c r="G340" s="86"/>
      <c r="H340" s="86"/>
      <c r="I340" s="86"/>
      <c r="J340" s="87"/>
      <c r="K340" s="87"/>
      <c r="L340" s="88"/>
      <c r="M340" s="53" t="str">
        <f>IF(L340="","",IF(L340=LookUps!E$2,LookUps!G$2,LookUps!G$3))</f>
        <v/>
      </c>
      <c r="N340" s="88"/>
      <c r="O340" s="20">
        <f>'1. Fertigungsstandort'!$E$7</f>
        <v>0</v>
      </c>
      <c r="P340" s="74">
        <f>'1. Fertigungsstandort'!$E$9</f>
        <v>0</v>
      </c>
    </row>
    <row r="341" spans="1:16" ht="15.75" customHeight="1">
      <c r="A341" s="42"/>
      <c r="B341" s="20" t="str">
        <f t="shared" si="10"/>
        <v/>
      </c>
      <c r="C341" s="20" t="str">
        <f t="shared" si="11"/>
        <v/>
      </c>
      <c r="D341" s="85"/>
      <c r="E341" s="85"/>
      <c r="F341" s="86"/>
      <c r="G341" s="86"/>
      <c r="H341" s="86"/>
      <c r="I341" s="86"/>
      <c r="J341" s="87"/>
      <c r="K341" s="87"/>
      <c r="L341" s="88"/>
      <c r="M341" s="53" t="str">
        <f>IF(L341="","",IF(L341=LookUps!E$2,LookUps!G$2,LookUps!G$3))</f>
        <v/>
      </c>
      <c r="N341" s="88"/>
      <c r="O341" s="20">
        <f>'1. Fertigungsstandort'!$E$7</f>
        <v>0</v>
      </c>
      <c r="P341" s="74">
        <f>'1. Fertigungsstandort'!$E$9</f>
        <v>0</v>
      </c>
    </row>
    <row r="342" spans="1:16" ht="15.75" customHeight="1">
      <c r="A342" s="42"/>
      <c r="B342" s="20" t="str">
        <f t="shared" si="10"/>
        <v/>
      </c>
      <c r="C342" s="20" t="str">
        <f t="shared" si="11"/>
        <v/>
      </c>
      <c r="D342" s="85"/>
      <c r="E342" s="85"/>
      <c r="F342" s="86"/>
      <c r="G342" s="86"/>
      <c r="H342" s="86"/>
      <c r="I342" s="86"/>
      <c r="J342" s="87"/>
      <c r="K342" s="87"/>
      <c r="L342" s="88"/>
      <c r="M342" s="53" t="str">
        <f>IF(L342="","",IF(L342=LookUps!E$2,LookUps!G$2,LookUps!G$3))</f>
        <v/>
      </c>
      <c r="N342" s="88"/>
      <c r="O342" s="20">
        <f>'1. Fertigungsstandort'!$E$7</f>
        <v>0</v>
      </c>
      <c r="P342" s="74">
        <f>'1. Fertigungsstandort'!$E$9</f>
        <v>0</v>
      </c>
    </row>
    <row r="343" spans="1:16" ht="15.75" customHeight="1">
      <c r="A343" s="42"/>
      <c r="B343" s="20" t="str">
        <f t="shared" si="10"/>
        <v/>
      </c>
      <c r="C343" s="20" t="str">
        <f t="shared" si="11"/>
        <v/>
      </c>
      <c r="D343" s="85"/>
      <c r="E343" s="85"/>
      <c r="F343" s="86"/>
      <c r="G343" s="86"/>
      <c r="H343" s="86"/>
      <c r="I343" s="86"/>
      <c r="J343" s="87"/>
      <c r="K343" s="87"/>
      <c r="L343" s="88"/>
      <c r="M343" s="53" t="str">
        <f>IF(L343="","",IF(L343=LookUps!E$2,LookUps!G$2,LookUps!G$3))</f>
        <v/>
      </c>
      <c r="N343" s="88"/>
      <c r="O343" s="20">
        <f>'1. Fertigungsstandort'!$E$7</f>
        <v>0</v>
      </c>
      <c r="P343" s="74">
        <f>'1. Fertigungsstandort'!$E$9</f>
        <v>0</v>
      </c>
    </row>
    <row r="344" spans="1:16" ht="15.75" customHeight="1">
      <c r="A344" s="42"/>
      <c r="B344" s="20" t="str">
        <f t="shared" si="10"/>
        <v/>
      </c>
      <c r="C344" s="20" t="str">
        <f t="shared" si="11"/>
        <v/>
      </c>
      <c r="D344" s="85"/>
      <c r="E344" s="85"/>
      <c r="F344" s="86"/>
      <c r="G344" s="86"/>
      <c r="H344" s="86"/>
      <c r="I344" s="86"/>
      <c r="J344" s="87"/>
      <c r="K344" s="87"/>
      <c r="L344" s="88"/>
      <c r="M344" s="53" t="str">
        <f>IF(L344="","",IF(L344=LookUps!E$2,LookUps!G$2,LookUps!G$3))</f>
        <v/>
      </c>
      <c r="N344" s="88"/>
      <c r="O344" s="20">
        <f>'1. Fertigungsstandort'!$E$7</f>
        <v>0</v>
      </c>
      <c r="P344" s="74">
        <f>'1. Fertigungsstandort'!$E$9</f>
        <v>0</v>
      </c>
    </row>
    <row r="345" spans="1:16" ht="15.75" customHeight="1">
      <c r="A345" s="42"/>
      <c r="B345" s="20" t="str">
        <f t="shared" si="10"/>
        <v/>
      </c>
      <c r="C345" s="20" t="str">
        <f t="shared" si="11"/>
        <v/>
      </c>
      <c r="D345" s="85"/>
      <c r="E345" s="85"/>
      <c r="F345" s="86"/>
      <c r="G345" s="86"/>
      <c r="H345" s="86"/>
      <c r="I345" s="86"/>
      <c r="J345" s="87"/>
      <c r="K345" s="87"/>
      <c r="L345" s="88"/>
      <c r="M345" s="53" t="str">
        <f>IF(L345="","",IF(L345=LookUps!E$2,LookUps!G$2,LookUps!G$3))</f>
        <v/>
      </c>
      <c r="N345" s="88"/>
      <c r="O345" s="20">
        <f>'1. Fertigungsstandort'!$E$7</f>
        <v>0</v>
      </c>
      <c r="P345" s="74">
        <f>'1. Fertigungsstandort'!$E$9</f>
        <v>0</v>
      </c>
    </row>
    <row r="346" spans="1:16" ht="15.75" customHeight="1">
      <c r="A346" s="42"/>
      <c r="B346" s="20" t="str">
        <f t="shared" si="10"/>
        <v/>
      </c>
      <c r="C346" s="20" t="str">
        <f t="shared" si="11"/>
        <v/>
      </c>
      <c r="D346" s="85"/>
      <c r="E346" s="85"/>
      <c r="F346" s="86"/>
      <c r="G346" s="86"/>
      <c r="H346" s="86"/>
      <c r="I346" s="86"/>
      <c r="J346" s="87"/>
      <c r="K346" s="87"/>
      <c r="L346" s="88"/>
      <c r="M346" s="53" t="str">
        <f>IF(L346="","",IF(L346=LookUps!E$2,LookUps!G$2,LookUps!G$3))</f>
        <v/>
      </c>
      <c r="N346" s="88"/>
      <c r="O346" s="20">
        <f>'1. Fertigungsstandort'!$E$7</f>
        <v>0</v>
      </c>
      <c r="P346" s="74">
        <f>'1. Fertigungsstandort'!$E$9</f>
        <v>0</v>
      </c>
    </row>
    <row r="347" spans="1:16" ht="15.75" customHeight="1">
      <c r="A347" s="42"/>
      <c r="B347" s="20" t="str">
        <f t="shared" si="10"/>
        <v/>
      </c>
      <c r="C347" s="20" t="str">
        <f t="shared" si="11"/>
        <v/>
      </c>
      <c r="D347" s="85"/>
      <c r="E347" s="85"/>
      <c r="F347" s="86"/>
      <c r="G347" s="86"/>
      <c r="H347" s="86"/>
      <c r="I347" s="86"/>
      <c r="J347" s="87"/>
      <c r="K347" s="87"/>
      <c r="L347" s="88"/>
      <c r="M347" s="53" t="str">
        <f>IF(L347="","",IF(L347=LookUps!E$2,LookUps!G$2,LookUps!G$3))</f>
        <v/>
      </c>
      <c r="N347" s="88"/>
      <c r="O347" s="20">
        <f>'1. Fertigungsstandort'!$E$7</f>
        <v>0</v>
      </c>
      <c r="P347" s="74">
        <f>'1. Fertigungsstandort'!$E$9</f>
        <v>0</v>
      </c>
    </row>
    <row r="348" spans="1:16" ht="15.75" customHeight="1">
      <c r="A348" s="42"/>
      <c r="B348" s="20" t="str">
        <f t="shared" si="10"/>
        <v/>
      </c>
      <c r="C348" s="20" t="str">
        <f t="shared" si="11"/>
        <v/>
      </c>
      <c r="D348" s="85"/>
      <c r="E348" s="85"/>
      <c r="F348" s="86"/>
      <c r="G348" s="86"/>
      <c r="H348" s="86"/>
      <c r="I348" s="86"/>
      <c r="J348" s="87"/>
      <c r="K348" s="87"/>
      <c r="L348" s="88"/>
      <c r="M348" s="53" t="str">
        <f>IF(L348="","",IF(L348=LookUps!E$2,LookUps!G$2,LookUps!G$3))</f>
        <v/>
      </c>
      <c r="N348" s="88"/>
      <c r="O348" s="20">
        <f>'1. Fertigungsstandort'!$E$7</f>
        <v>0</v>
      </c>
      <c r="P348" s="74">
        <f>'1. Fertigungsstandort'!$E$9</f>
        <v>0</v>
      </c>
    </row>
    <row r="349" spans="1:16" ht="15.75" customHeight="1">
      <c r="A349" s="42"/>
      <c r="B349" s="20" t="str">
        <f t="shared" si="10"/>
        <v/>
      </c>
      <c r="C349" s="20" t="str">
        <f t="shared" si="11"/>
        <v/>
      </c>
      <c r="D349" s="85"/>
      <c r="E349" s="85"/>
      <c r="F349" s="86"/>
      <c r="G349" s="86"/>
      <c r="H349" s="86"/>
      <c r="I349" s="86"/>
      <c r="J349" s="87"/>
      <c r="K349" s="87"/>
      <c r="L349" s="88"/>
      <c r="M349" s="53" t="str">
        <f>IF(L349="","",IF(L349=LookUps!E$2,LookUps!G$2,LookUps!G$3))</f>
        <v/>
      </c>
      <c r="N349" s="88"/>
      <c r="O349" s="20">
        <f>'1. Fertigungsstandort'!$E$7</f>
        <v>0</v>
      </c>
      <c r="P349" s="74">
        <f>'1. Fertigungsstandort'!$E$9</f>
        <v>0</v>
      </c>
    </row>
    <row r="350" spans="1:16" ht="15.75" customHeight="1">
      <c r="A350" s="42"/>
      <c r="B350" s="20" t="str">
        <f t="shared" si="10"/>
        <v/>
      </c>
      <c r="C350" s="20" t="str">
        <f t="shared" si="11"/>
        <v/>
      </c>
      <c r="D350" s="85"/>
      <c r="E350" s="85"/>
      <c r="F350" s="86"/>
      <c r="G350" s="86"/>
      <c r="H350" s="86"/>
      <c r="I350" s="86"/>
      <c r="J350" s="87"/>
      <c r="K350" s="87"/>
      <c r="L350" s="88"/>
      <c r="M350" s="53" t="str">
        <f>IF(L350="","",IF(L350=LookUps!E$2,LookUps!G$2,LookUps!G$3))</f>
        <v/>
      </c>
      <c r="N350" s="88"/>
      <c r="O350" s="20">
        <f>'1. Fertigungsstandort'!$E$7</f>
        <v>0</v>
      </c>
      <c r="P350" s="74">
        <f>'1. Fertigungsstandort'!$E$9</f>
        <v>0</v>
      </c>
    </row>
    <row r="351" spans="1:16" ht="15.75" customHeight="1">
      <c r="A351" s="42"/>
      <c r="B351" s="20" t="str">
        <f t="shared" si="10"/>
        <v/>
      </c>
      <c r="C351" s="20" t="str">
        <f t="shared" si="11"/>
        <v/>
      </c>
      <c r="D351" s="85"/>
      <c r="E351" s="85"/>
      <c r="F351" s="86"/>
      <c r="G351" s="86"/>
      <c r="H351" s="86"/>
      <c r="I351" s="86"/>
      <c r="J351" s="87"/>
      <c r="K351" s="87"/>
      <c r="L351" s="88"/>
      <c r="M351" s="53" t="str">
        <f>IF(L351="","",IF(L351=LookUps!E$2,LookUps!G$2,LookUps!G$3))</f>
        <v/>
      </c>
      <c r="N351" s="88"/>
      <c r="O351" s="20">
        <f>'1. Fertigungsstandort'!$E$7</f>
        <v>0</v>
      </c>
      <c r="P351" s="74">
        <f>'1. Fertigungsstandort'!$E$9</f>
        <v>0</v>
      </c>
    </row>
    <row r="352" spans="1:16" ht="15.75" customHeight="1">
      <c r="A352" s="42"/>
      <c r="B352" s="20" t="str">
        <f t="shared" si="10"/>
        <v/>
      </c>
      <c r="C352" s="20" t="str">
        <f t="shared" si="11"/>
        <v/>
      </c>
      <c r="D352" s="85"/>
      <c r="E352" s="85"/>
      <c r="F352" s="86"/>
      <c r="G352" s="86"/>
      <c r="H352" s="86"/>
      <c r="I352" s="86"/>
      <c r="J352" s="87"/>
      <c r="K352" s="87"/>
      <c r="L352" s="88"/>
      <c r="M352" s="53" t="str">
        <f>IF(L352="","",IF(L352=LookUps!E$2,LookUps!G$2,LookUps!G$3))</f>
        <v/>
      </c>
      <c r="N352" s="88"/>
      <c r="O352" s="20">
        <f>'1. Fertigungsstandort'!$E$7</f>
        <v>0</v>
      </c>
      <c r="P352" s="74">
        <f>'1. Fertigungsstandort'!$E$9</f>
        <v>0</v>
      </c>
    </row>
    <row r="353" spans="1:16" ht="15.75" customHeight="1">
      <c r="A353" s="42"/>
      <c r="B353" s="20" t="str">
        <f t="shared" si="10"/>
        <v/>
      </c>
      <c r="C353" s="20" t="str">
        <f t="shared" si="11"/>
        <v/>
      </c>
      <c r="D353" s="85"/>
      <c r="E353" s="85"/>
      <c r="F353" s="86"/>
      <c r="G353" s="86"/>
      <c r="H353" s="86"/>
      <c r="I353" s="86"/>
      <c r="J353" s="87"/>
      <c r="K353" s="87"/>
      <c r="L353" s="88"/>
      <c r="M353" s="53" t="str">
        <f>IF(L353="","",IF(L353=LookUps!E$2,LookUps!G$2,LookUps!G$3))</f>
        <v/>
      </c>
      <c r="N353" s="88"/>
      <c r="O353" s="20">
        <f>'1. Fertigungsstandort'!$E$7</f>
        <v>0</v>
      </c>
      <c r="P353" s="74">
        <f>'1. Fertigungsstandort'!$E$9</f>
        <v>0</v>
      </c>
    </row>
    <row r="354" spans="1:16" ht="15.75" customHeight="1">
      <c r="A354" s="42"/>
      <c r="B354" s="20" t="str">
        <f t="shared" si="10"/>
        <v/>
      </c>
      <c r="C354" s="20" t="str">
        <f t="shared" si="11"/>
        <v/>
      </c>
      <c r="D354" s="85"/>
      <c r="E354" s="85"/>
      <c r="F354" s="86"/>
      <c r="G354" s="86"/>
      <c r="H354" s="86"/>
      <c r="I354" s="86"/>
      <c r="J354" s="87"/>
      <c r="K354" s="87"/>
      <c r="L354" s="88"/>
      <c r="M354" s="53" t="str">
        <f>IF(L354="","",IF(L354=LookUps!E$2,LookUps!G$2,LookUps!G$3))</f>
        <v/>
      </c>
      <c r="N354" s="88"/>
      <c r="O354" s="20">
        <f>'1. Fertigungsstandort'!$E$7</f>
        <v>0</v>
      </c>
      <c r="P354" s="74">
        <f>'1. Fertigungsstandort'!$E$9</f>
        <v>0</v>
      </c>
    </row>
    <row r="355" spans="1:16" ht="15.75" customHeight="1">
      <c r="A355" s="42"/>
      <c r="B355" s="20" t="str">
        <f t="shared" si="10"/>
        <v/>
      </c>
      <c r="C355" s="20" t="str">
        <f t="shared" si="11"/>
        <v/>
      </c>
      <c r="D355" s="85"/>
      <c r="E355" s="85"/>
      <c r="F355" s="86"/>
      <c r="G355" s="86"/>
      <c r="H355" s="86"/>
      <c r="I355" s="86"/>
      <c r="J355" s="87"/>
      <c r="K355" s="87"/>
      <c r="L355" s="88"/>
      <c r="M355" s="53" t="str">
        <f>IF(L355="","",IF(L355=LookUps!E$2,LookUps!G$2,LookUps!G$3))</f>
        <v/>
      </c>
      <c r="N355" s="88"/>
      <c r="O355" s="20">
        <f>'1. Fertigungsstandort'!$E$7</f>
        <v>0</v>
      </c>
      <c r="P355" s="74">
        <f>'1. Fertigungsstandort'!$E$9</f>
        <v>0</v>
      </c>
    </row>
    <row r="356" spans="1:16" ht="15.75" customHeight="1">
      <c r="A356" s="42"/>
      <c r="B356" s="20" t="str">
        <f t="shared" si="10"/>
        <v/>
      </c>
      <c r="C356" s="20" t="str">
        <f t="shared" si="11"/>
        <v/>
      </c>
      <c r="D356" s="85"/>
      <c r="E356" s="85"/>
      <c r="F356" s="86"/>
      <c r="G356" s="86"/>
      <c r="H356" s="86"/>
      <c r="I356" s="86"/>
      <c r="J356" s="87"/>
      <c r="K356" s="87"/>
      <c r="L356" s="88"/>
      <c r="M356" s="53" t="str">
        <f>IF(L356="","",IF(L356=LookUps!E$2,LookUps!G$2,LookUps!G$3))</f>
        <v/>
      </c>
      <c r="N356" s="88"/>
      <c r="O356" s="20">
        <f>'1. Fertigungsstandort'!$E$7</f>
        <v>0</v>
      </c>
      <c r="P356" s="74">
        <f>'1. Fertigungsstandort'!$E$9</f>
        <v>0</v>
      </c>
    </row>
    <row r="357" spans="1:16" ht="15.75" customHeight="1">
      <c r="A357" s="42"/>
      <c r="B357" s="20" t="str">
        <f t="shared" si="10"/>
        <v/>
      </c>
      <c r="C357" s="20" t="str">
        <f t="shared" si="11"/>
        <v/>
      </c>
      <c r="D357" s="85"/>
      <c r="E357" s="85"/>
      <c r="F357" s="86"/>
      <c r="G357" s="86"/>
      <c r="H357" s="86"/>
      <c r="I357" s="86"/>
      <c r="J357" s="87"/>
      <c r="K357" s="87"/>
      <c r="L357" s="88"/>
      <c r="M357" s="53" t="str">
        <f>IF(L357="","",IF(L357=LookUps!E$2,LookUps!G$2,LookUps!G$3))</f>
        <v/>
      </c>
      <c r="N357" s="88"/>
      <c r="O357" s="20">
        <f>'1. Fertigungsstandort'!$E$7</f>
        <v>0</v>
      </c>
      <c r="P357" s="74">
        <f>'1. Fertigungsstandort'!$E$9</f>
        <v>0</v>
      </c>
    </row>
    <row r="358" spans="1:16" ht="15.75" customHeight="1">
      <c r="A358" s="42"/>
      <c r="B358" s="20" t="str">
        <f t="shared" si="10"/>
        <v/>
      </c>
      <c r="C358" s="20" t="str">
        <f t="shared" si="11"/>
        <v/>
      </c>
      <c r="D358" s="85"/>
      <c r="E358" s="85"/>
      <c r="F358" s="86"/>
      <c r="G358" s="86"/>
      <c r="H358" s="86"/>
      <c r="I358" s="86"/>
      <c r="J358" s="87"/>
      <c r="K358" s="87"/>
      <c r="L358" s="88"/>
      <c r="M358" s="53" t="str">
        <f>IF(L358="","",IF(L358=LookUps!E$2,LookUps!G$2,LookUps!G$3))</f>
        <v/>
      </c>
      <c r="N358" s="88"/>
      <c r="O358" s="20">
        <f>'1. Fertigungsstandort'!$E$7</f>
        <v>0</v>
      </c>
      <c r="P358" s="74">
        <f>'1. Fertigungsstandort'!$E$9</f>
        <v>0</v>
      </c>
    </row>
    <row r="359" spans="1:16" ht="15.75" customHeight="1">
      <c r="A359" s="42"/>
      <c r="B359" s="20" t="str">
        <f t="shared" si="10"/>
        <v/>
      </c>
      <c r="C359" s="20" t="str">
        <f t="shared" si="11"/>
        <v/>
      </c>
      <c r="D359" s="85"/>
      <c r="E359" s="85"/>
      <c r="F359" s="86"/>
      <c r="G359" s="86"/>
      <c r="H359" s="86"/>
      <c r="I359" s="86"/>
      <c r="J359" s="87"/>
      <c r="K359" s="87"/>
      <c r="L359" s="88"/>
      <c r="M359" s="53" t="str">
        <f>IF(L359="","",IF(L359=LookUps!E$2,LookUps!G$2,LookUps!G$3))</f>
        <v/>
      </c>
      <c r="N359" s="88"/>
      <c r="O359" s="20">
        <f>'1. Fertigungsstandort'!$E$7</f>
        <v>0</v>
      </c>
      <c r="P359" s="74">
        <f>'1. Fertigungsstandort'!$E$9</f>
        <v>0</v>
      </c>
    </row>
    <row r="360" spans="1:16" ht="15.75" customHeight="1">
      <c r="A360" s="42"/>
      <c r="B360" s="20" t="str">
        <f t="shared" si="10"/>
        <v/>
      </c>
      <c r="C360" s="20" t="str">
        <f t="shared" si="11"/>
        <v/>
      </c>
      <c r="D360" s="85"/>
      <c r="E360" s="85"/>
      <c r="F360" s="86"/>
      <c r="G360" s="86"/>
      <c r="H360" s="86"/>
      <c r="I360" s="86"/>
      <c r="J360" s="87"/>
      <c r="K360" s="87"/>
      <c r="L360" s="88"/>
      <c r="M360" s="53" t="str">
        <f>IF(L360="","",IF(L360=LookUps!E$2,LookUps!G$2,LookUps!G$3))</f>
        <v/>
      </c>
      <c r="N360" s="88"/>
      <c r="O360" s="20">
        <f>'1. Fertigungsstandort'!$E$7</f>
        <v>0</v>
      </c>
      <c r="P360" s="74">
        <f>'1. Fertigungsstandort'!$E$9</f>
        <v>0</v>
      </c>
    </row>
    <row r="361" spans="1:16" ht="15.75" customHeight="1">
      <c r="A361" s="42"/>
      <c r="B361" s="20" t="str">
        <f t="shared" si="10"/>
        <v/>
      </c>
      <c r="C361" s="20" t="str">
        <f t="shared" si="11"/>
        <v/>
      </c>
      <c r="D361" s="85"/>
      <c r="E361" s="85"/>
      <c r="F361" s="86"/>
      <c r="G361" s="86"/>
      <c r="H361" s="86"/>
      <c r="I361" s="86"/>
      <c r="J361" s="87"/>
      <c r="K361" s="87"/>
      <c r="L361" s="88"/>
      <c r="M361" s="53" t="str">
        <f>IF(L361="","",IF(L361=LookUps!E$2,LookUps!G$2,LookUps!G$3))</f>
        <v/>
      </c>
      <c r="N361" s="88"/>
      <c r="O361" s="20">
        <f>'1. Fertigungsstandort'!$E$7</f>
        <v>0</v>
      </c>
      <c r="P361" s="74">
        <f>'1. Fertigungsstandort'!$E$9</f>
        <v>0</v>
      </c>
    </row>
    <row r="362" spans="1:16" ht="15.75" customHeight="1">
      <c r="A362" s="42"/>
      <c r="B362" s="20" t="str">
        <f t="shared" si="10"/>
        <v/>
      </c>
      <c r="C362" s="20" t="str">
        <f t="shared" si="11"/>
        <v/>
      </c>
      <c r="D362" s="85"/>
      <c r="E362" s="85"/>
      <c r="F362" s="86"/>
      <c r="G362" s="86"/>
      <c r="H362" s="86"/>
      <c r="I362" s="86"/>
      <c r="J362" s="87"/>
      <c r="K362" s="87"/>
      <c r="L362" s="88"/>
      <c r="M362" s="53" t="str">
        <f>IF(L362="","",IF(L362=LookUps!E$2,LookUps!G$2,LookUps!G$3))</f>
        <v/>
      </c>
      <c r="N362" s="88"/>
      <c r="O362" s="20">
        <f>'1. Fertigungsstandort'!$E$7</f>
        <v>0</v>
      </c>
      <c r="P362" s="74">
        <f>'1. Fertigungsstandort'!$E$9</f>
        <v>0</v>
      </c>
    </row>
    <row r="363" spans="1:16" ht="15.75" customHeight="1">
      <c r="A363" s="42"/>
      <c r="B363" s="20" t="str">
        <f t="shared" si="10"/>
        <v/>
      </c>
      <c r="C363" s="20" t="str">
        <f t="shared" si="11"/>
        <v/>
      </c>
      <c r="D363" s="85"/>
      <c r="E363" s="85"/>
      <c r="F363" s="86"/>
      <c r="G363" s="86"/>
      <c r="H363" s="86"/>
      <c r="I363" s="86"/>
      <c r="J363" s="87"/>
      <c r="K363" s="87"/>
      <c r="L363" s="88"/>
      <c r="M363" s="53" t="str">
        <f>IF(L363="","",IF(L363=LookUps!E$2,LookUps!G$2,LookUps!G$3))</f>
        <v/>
      </c>
      <c r="N363" s="88"/>
      <c r="O363" s="20">
        <f>'1. Fertigungsstandort'!$E$7</f>
        <v>0</v>
      </c>
      <c r="P363" s="74">
        <f>'1. Fertigungsstandort'!$E$9</f>
        <v>0</v>
      </c>
    </row>
    <row r="364" spans="1:16" ht="15.75" customHeight="1">
      <c r="A364" s="42"/>
      <c r="B364" s="20" t="str">
        <f t="shared" si="10"/>
        <v/>
      </c>
      <c r="C364" s="20" t="str">
        <f t="shared" si="11"/>
        <v/>
      </c>
      <c r="D364" s="85"/>
      <c r="E364" s="85"/>
      <c r="F364" s="86"/>
      <c r="G364" s="86"/>
      <c r="H364" s="86"/>
      <c r="I364" s="86"/>
      <c r="J364" s="87"/>
      <c r="K364" s="87"/>
      <c r="L364" s="88"/>
      <c r="M364" s="53" t="str">
        <f>IF(L364="","",IF(L364=LookUps!E$2,LookUps!G$2,LookUps!G$3))</f>
        <v/>
      </c>
      <c r="N364" s="88"/>
      <c r="O364" s="20">
        <f>'1. Fertigungsstandort'!$E$7</f>
        <v>0</v>
      </c>
      <c r="P364" s="74">
        <f>'1. Fertigungsstandort'!$E$9</f>
        <v>0</v>
      </c>
    </row>
    <row r="365" spans="1:16" ht="15.75" customHeight="1">
      <c r="A365" s="42"/>
      <c r="B365" s="20" t="str">
        <f t="shared" si="10"/>
        <v/>
      </c>
      <c r="C365" s="20" t="str">
        <f t="shared" si="11"/>
        <v/>
      </c>
      <c r="D365" s="85"/>
      <c r="E365" s="85"/>
      <c r="F365" s="86"/>
      <c r="G365" s="86"/>
      <c r="H365" s="86"/>
      <c r="I365" s="86"/>
      <c r="J365" s="87"/>
      <c r="K365" s="87"/>
      <c r="L365" s="88"/>
      <c r="M365" s="53" t="str">
        <f>IF(L365="","",IF(L365=LookUps!E$2,LookUps!G$2,LookUps!G$3))</f>
        <v/>
      </c>
      <c r="N365" s="88"/>
      <c r="O365" s="20">
        <f>'1. Fertigungsstandort'!$E$7</f>
        <v>0</v>
      </c>
      <c r="P365" s="74">
        <f>'1. Fertigungsstandort'!$E$9</f>
        <v>0</v>
      </c>
    </row>
    <row r="366" spans="1:16" ht="15.75" customHeight="1">
      <c r="A366" s="42"/>
      <c r="B366" s="20" t="str">
        <f t="shared" si="10"/>
        <v/>
      </c>
      <c r="C366" s="20" t="str">
        <f t="shared" si="11"/>
        <v/>
      </c>
      <c r="D366" s="85"/>
      <c r="E366" s="85"/>
      <c r="F366" s="86"/>
      <c r="G366" s="86"/>
      <c r="H366" s="86"/>
      <c r="I366" s="86"/>
      <c r="J366" s="87"/>
      <c r="K366" s="87"/>
      <c r="L366" s="88"/>
      <c r="M366" s="53" t="str">
        <f>IF(L366="","",IF(L366=LookUps!E$2,LookUps!G$2,LookUps!G$3))</f>
        <v/>
      </c>
      <c r="N366" s="88"/>
      <c r="O366" s="20">
        <f>'1. Fertigungsstandort'!$E$7</f>
        <v>0</v>
      </c>
      <c r="P366" s="74">
        <f>'1. Fertigungsstandort'!$E$9</f>
        <v>0</v>
      </c>
    </row>
    <row r="367" spans="1:16" ht="15.75" customHeight="1">
      <c r="A367" s="42"/>
      <c r="B367" s="20" t="str">
        <f t="shared" si="10"/>
        <v/>
      </c>
      <c r="C367" s="20" t="str">
        <f t="shared" si="11"/>
        <v/>
      </c>
      <c r="D367" s="85"/>
      <c r="E367" s="85"/>
      <c r="F367" s="86"/>
      <c r="G367" s="86"/>
      <c r="H367" s="86"/>
      <c r="I367" s="86"/>
      <c r="J367" s="87"/>
      <c r="K367" s="87"/>
      <c r="L367" s="88"/>
      <c r="M367" s="53" t="str">
        <f>IF(L367="","",IF(L367=LookUps!E$2,LookUps!G$2,LookUps!G$3))</f>
        <v/>
      </c>
      <c r="N367" s="88"/>
      <c r="O367" s="20">
        <f>'1. Fertigungsstandort'!$E$7</f>
        <v>0</v>
      </c>
      <c r="P367" s="74">
        <f>'1. Fertigungsstandort'!$E$9</f>
        <v>0</v>
      </c>
    </row>
    <row r="368" spans="1:16" ht="15.75" customHeight="1">
      <c r="A368" s="42"/>
      <c r="B368" s="20" t="str">
        <f t="shared" si="10"/>
        <v/>
      </c>
      <c r="C368" s="20" t="str">
        <f t="shared" si="11"/>
        <v/>
      </c>
      <c r="D368" s="85"/>
      <c r="E368" s="85"/>
      <c r="F368" s="86"/>
      <c r="G368" s="86"/>
      <c r="H368" s="86"/>
      <c r="I368" s="86"/>
      <c r="J368" s="87"/>
      <c r="K368" s="87"/>
      <c r="L368" s="88"/>
      <c r="M368" s="53" t="str">
        <f>IF(L368="","",IF(L368=LookUps!E$2,LookUps!G$2,LookUps!G$3))</f>
        <v/>
      </c>
      <c r="N368" s="88"/>
      <c r="O368" s="20">
        <f>'1. Fertigungsstandort'!$E$7</f>
        <v>0</v>
      </c>
      <c r="P368" s="74">
        <f>'1. Fertigungsstandort'!$E$9</f>
        <v>0</v>
      </c>
    </row>
    <row r="369" spans="1:16" ht="15.75" customHeight="1">
      <c r="A369" s="42"/>
      <c r="B369" s="20" t="str">
        <f t="shared" si="10"/>
        <v/>
      </c>
      <c r="C369" s="20" t="str">
        <f t="shared" si="11"/>
        <v/>
      </c>
      <c r="D369" s="85"/>
      <c r="E369" s="85"/>
      <c r="F369" s="86"/>
      <c r="G369" s="86"/>
      <c r="H369" s="86"/>
      <c r="I369" s="86"/>
      <c r="J369" s="87"/>
      <c r="K369" s="87"/>
      <c r="L369" s="88"/>
      <c r="M369" s="53" t="str">
        <f>IF(L369="","",IF(L369=LookUps!E$2,LookUps!G$2,LookUps!G$3))</f>
        <v/>
      </c>
      <c r="N369" s="88"/>
      <c r="O369" s="20">
        <f>'1. Fertigungsstandort'!$E$7</f>
        <v>0</v>
      </c>
      <c r="P369" s="74">
        <f>'1. Fertigungsstandort'!$E$9</f>
        <v>0</v>
      </c>
    </row>
    <row r="370" spans="1:16" ht="15.75" customHeight="1">
      <c r="A370" s="42"/>
      <c r="B370" s="20" t="str">
        <f t="shared" si="10"/>
        <v/>
      </c>
      <c r="C370" s="20" t="str">
        <f t="shared" si="11"/>
        <v/>
      </c>
      <c r="D370" s="85"/>
      <c r="E370" s="85"/>
      <c r="F370" s="86"/>
      <c r="G370" s="86"/>
      <c r="H370" s="86"/>
      <c r="I370" s="86"/>
      <c r="J370" s="87"/>
      <c r="K370" s="87"/>
      <c r="L370" s="88"/>
      <c r="M370" s="53" t="str">
        <f>IF(L370="","",IF(L370=LookUps!E$2,LookUps!G$2,LookUps!G$3))</f>
        <v/>
      </c>
      <c r="N370" s="88"/>
      <c r="O370" s="20">
        <f>'1. Fertigungsstandort'!$E$7</f>
        <v>0</v>
      </c>
      <c r="P370" s="74">
        <f>'1. Fertigungsstandort'!$E$9</f>
        <v>0</v>
      </c>
    </row>
    <row r="371" spans="1:16" ht="15.75" customHeight="1">
      <c r="A371" s="42"/>
      <c r="B371" s="20" t="str">
        <f t="shared" si="10"/>
        <v/>
      </c>
      <c r="C371" s="20" t="str">
        <f t="shared" si="11"/>
        <v/>
      </c>
      <c r="D371" s="85"/>
      <c r="E371" s="85"/>
      <c r="F371" s="86"/>
      <c r="G371" s="86"/>
      <c r="H371" s="86"/>
      <c r="I371" s="86"/>
      <c r="J371" s="87"/>
      <c r="K371" s="87"/>
      <c r="L371" s="88"/>
      <c r="M371" s="53" t="str">
        <f>IF(L371="","",IF(L371=LookUps!E$2,LookUps!G$2,LookUps!G$3))</f>
        <v/>
      </c>
      <c r="N371" s="88"/>
      <c r="O371" s="20">
        <f>'1. Fertigungsstandort'!$E$7</f>
        <v>0</v>
      </c>
      <c r="P371" s="74">
        <f>'1. Fertigungsstandort'!$E$9</f>
        <v>0</v>
      </c>
    </row>
    <row r="372" spans="1:16" ht="15.75" customHeight="1">
      <c r="A372" s="42"/>
      <c r="B372" s="20" t="str">
        <f t="shared" si="10"/>
        <v/>
      </c>
      <c r="C372" s="20" t="str">
        <f t="shared" si="11"/>
        <v/>
      </c>
      <c r="D372" s="85"/>
      <c r="E372" s="85"/>
      <c r="F372" s="86"/>
      <c r="G372" s="86"/>
      <c r="H372" s="86"/>
      <c r="I372" s="86"/>
      <c r="J372" s="87"/>
      <c r="K372" s="87"/>
      <c r="L372" s="88"/>
      <c r="M372" s="53" t="str">
        <f>IF(L372="","",IF(L372=LookUps!E$2,LookUps!G$2,LookUps!G$3))</f>
        <v/>
      </c>
      <c r="N372" s="88"/>
      <c r="O372" s="20">
        <f>'1. Fertigungsstandort'!$E$7</f>
        <v>0</v>
      </c>
      <c r="P372" s="74">
        <f>'1. Fertigungsstandort'!$E$9</f>
        <v>0</v>
      </c>
    </row>
    <row r="373" spans="1:16" ht="15.75" customHeight="1">
      <c r="A373" s="42"/>
      <c r="B373" s="20" t="str">
        <f t="shared" si="10"/>
        <v/>
      </c>
      <c r="C373" s="20" t="str">
        <f t="shared" si="11"/>
        <v/>
      </c>
      <c r="D373" s="85"/>
      <c r="E373" s="85"/>
      <c r="F373" s="86"/>
      <c r="G373" s="86"/>
      <c r="H373" s="86"/>
      <c r="I373" s="86"/>
      <c r="J373" s="87"/>
      <c r="K373" s="87"/>
      <c r="L373" s="88"/>
      <c r="M373" s="53" t="str">
        <f>IF(L373="","",IF(L373=LookUps!E$2,LookUps!G$2,LookUps!G$3))</f>
        <v/>
      </c>
      <c r="N373" s="88"/>
      <c r="O373" s="20">
        <f>'1. Fertigungsstandort'!$E$7</f>
        <v>0</v>
      </c>
      <c r="P373" s="74">
        <f>'1. Fertigungsstandort'!$E$9</f>
        <v>0</v>
      </c>
    </row>
    <row r="374" spans="1:16" ht="15.75" customHeight="1">
      <c r="A374" s="42"/>
      <c r="B374" s="20" t="str">
        <f t="shared" si="10"/>
        <v/>
      </c>
      <c r="C374" s="20" t="str">
        <f t="shared" si="11"/>
        <v/>
      </c>
      <c r="D374" s="85"/>
      <c r="E374" s="85"/>
      <c r="F374" s="86"/>
      <c r="G374" s="86"/>
      <c r="H374" s="86"/>
      <c r="I374" s="86"/>
      <c r="J374" s="87"/>
      <c r="K374" s="87"/>
      <c r="L374" s="88"/>
      <c r="M374" s="53" t="str">
        <f>IF(L374="","",IF(L374=LookUps!E$2,LookUps!G$2,LookUps!G$3))</f>
        <v/>
      </c>
      <c r="N374" s="88"/>
      <c r="O374" s="20">
        <f>'1. Fertigungsstandort'!$E$7</f>
        <v>0</v>
      </c>
      <c r="P374" s="74">
        <f>'1. Fertigungsstandort'!$E$9</f>
        <v>0</v>
      </c>
    </row>
    <row r="375" spans="1:16" ht="15.75" customHeight="1">
      <c r="A375" s="42"/>
      <c r="B375" s="20" t="str">
        <f t="shared" si="10"/>
        <v/>
      </c>
      <c r="C375" s="20" t="str">
        <f t="shared" si="11"/>
        <v/>
      </c>
      <c r="D375" s="85"/>
      <c r="E375" s="85"/>
      <c r="F375" s="86"/>
      <c r="G375" s="86"/>
      <c r="H375" s="86"/>
      <c r="I375" s="86"/>
      <c r="J375" s="87"/>
      <c r="K375" s="87"/>
      <c r="L375" s="88"/>
      <c r="M375" s="53" t="str">
        <f>IF(L375="","",IF(L375=LookUps!E$2,LookUps!G$2,LookUps!G$3))</f>
        <v/>
      </c>
      <c r="N375" s="88"/>
      <c r="O375" s="20">
        <f>'1. Fertigungsstandort'!$E$7</f>
        <v>0</v>
      </c>
      <c r="P375" s="74">
        <f>'1. Fertigungsstandort'!$E$9</f>
        <v>0</v>
      </c>
    </row>
    <row r="376" spans="1:16" ht="15.75" customHeight="1">
      <c r="A376" s="42"/>
      <c r="B376" s="20" t="str">
        <f t="shared" si="10"/>
        <v/>
      </c>
      <c r="C376" s="20" t="str">
        <f t="shared" si="11"/>
        <v/>
      </c>
      <c r="D376" s="85"/>
      <c r="E376" s="85"/>
      <c r="F376" s="86"/>
      <c r="G376" s="86"/>
      <c r="H376" s="86"/>
      <c r="I376" s="86"/>
      <c r="J376" s="87"/>
      <c r="K376" s="87"/>
      <c r="L376" s="88"/>
      <c r="M376" s="53" t="str">
        <f>IF(L376="","",IF(L376=LookUps!E$2,LookUps!G$2,LookUps!G$3))</f>
        <v/>
      </c>
      <c r="N376" s="88"/>
      <c r="O376" s="20">
        <f>'1. Fertigungsstandort'!$E$7</f>
        <v>0</v>
      </c>
      <c r="P376" s="74">
        <f>'1. Fertigungsstandort'!$E$9</f>
        <v>0</v>
      </c>
    </row>
    <row r="377" spans="1:16" ht="15.75" customHeight="1">
      <c r="A377" s="42"/>
      <c r="B377" s="20" t="str">
        <f t="shared" si="10"/>
        <v/>
      </c>
      <c r="C377" s="20" t="str">
        <f t="shared" si="11"/>
        <v/>
      </c>
      <c r="D377" s="85"/>
      <c r="E377" s="85"/>
      <c r="F377" s="86"/>
      <c r="G377" s="86"/>
      <c r="H377" s="86"/>
      <c r="I377" s="86"/>
      <c r="J377" s="87"/>
      <c r="K377" s="87"/>
      <c r="L377" s="88"/>
      <c r="M377" s="53" t="str">
        <f>IF(L377="","",IF(L377=LookUps!E$2,LookUps!G$2,LookUps!G$3))</f>
        <v/>
      </c>
      <c r="N377" s="88"/>
      <c r="O377" s="20">
        <f>'1. Fertigungsstandort'!$E$7</f>
        <v>0</v>
      </c>
      <c r="P377" s="74">
        <f>'1. Fertigungsstandort'!$E$9</f>
        <v>0</v>
      </c>
    </row>
    <row r="378" spans="1:16" ht="15.75" customHeight="1">
      <c r="A378" s="42"/>
      <c r="B378" s="20" t="str">
        <f t="shared" si="10"/>
        <v/>
      </c>
      <c r="C378" s="20" t="str">
        <f t="shared" si="11"/>
        <v/>
      </c>
      <c r="D378" s="85"/>
      <c r="E378" s="85"/>
      <c r="F378" s="86"/>
      <c r="G378" s="86"/>
      <c r="H378" s="86"/>
      <c r="I378" s="86"/>
      <c r="J378" s="87"/>
      <c r="K378" s="87"/>
      <c r="L378" s="88"/>
      <c r="M378" s="53" t="str">
        <f>IF(L378="","",IF(L378=LookUps!E$2,LookUps!G$2,LookUps!G$3))</f>
        <v/>
      </c>
      <c r="N378" s="88"/>
      <c r="O378" s="20">
        <f>'1. Fertigungsstandort'!$E$7</f>
        <v>0</v>
      </c>
      <c r="P378" s="74">
        <f>'1. Fertigungsstandort'!$E$9</f>
        <v>0</v>
      </c>
    </row>
    <row r="379" spans="1:16" ht="15.75" customHeight="1">
      <c r="A379" s="42"/>
      <c r="B379" s="20" t="str">
        <f t="shared" si="10"/>
        <v/>
      </c>
      <c r="C379" s="20" t="str">
        <f t="shared" si="11"/>
        <v/>
      </c>
      <c r="D379" s="85"/>
      <c r="E379" s="85"/>
      <c r="F379" s="86"/>
      <c r="G379" s="86"/>
      <c r="H379" s="86"/>
      <c r="I379" s="86"/>
      <c r="J379" s="87"/>
      <c r="K379" s="87"/>
      <c r="L379" s="88"/>
      <c r="M379" s="53" t="str">
        <f>IF(L379="","",IF(L379=LookUps!E$2,LookUps!G$2,LookUps!G$3))</f>
        <v/>
      </c>
      <c r="N379" s="88"/>
      <c r="O379" s="20">
        <f>'1. Fertigungsstandort'!$E$7</f>
        <v>0</v>
      </c>
      <c r="P379" s="74">
        <f>'1. Fertigungsstandort'!$E$9</f>
        <v>0</v>
      </c>
    </row>
    <row r="380" spans="1:16" ht="15.75" customHeight="1">
      <c r="A380" s="42"/>
      <c r="B380" s="20" t="str">
        <f t="shared" si="10"/>
        <v/>
      </c>
      <c r="C380" s="20" t="str">
        <f t="shared" si="11"/>
        <v/>
      </c>
      <c r="D380" s="85"/>
      <c r="E380" s="85"/>
      <c r="F380" s="86"/>
      <c r="G380" s="86"/>
      <c r="H380" s="86"/>
      <c r="I380" s="86"/>
      <c r="J380" s="87"/>
      <c r="K380" s="87"/>
      <c r="L380" s="88"/>
      <c r="M380" s="53" t="str">
        <f>IF(L380="","",IF(L380=LookUps!E$2,LookUps!G$2,LookUps!G$3))</f>
        <v/>
      </c>
      <c r="N380" s="88"/>
      <c r="O380" s="20">
        <f>'1. Fertigungsstandort'!$E$7</f>
        <v>0</v>
      </c>
      <c r="P380" s="74">
        <f>'1. Fertigungsstandort'!$E$9</f>
        <v>0</v>
      </c>
    </row>
    <row r="381" spans="1:16" ht="15.75" customHeight="1">
      <c r="A381" s="42"/>
      <c r="B381" s="20" t="str">
        <f t="shared" si="10"/>
        <v/>
      </c>
      <c r="C381" s="20" t="str">
        <f t="shared" si="11"/>
        <v/>
      </c>
      <c r="D381" s="85"/>
      <c r="E381" s="85"/>
      <c r="F381" s="86"/>
      <c r="G381" s="86"/>
      <c r="H381" s="86"/>
      <c r="I381" s="86"/>
      <c r="J381" s="87"/>
      <c r="K381" s="87"/>
      <c r="L381" s="88"/>
      <c r="M381" s="53" t="str">
        <f>IF(L381="","",IF(L381=LookUps!E$2,LookUps!G$2,LookUps!G$3))</f>
        <v/>
      </c>
      <c r="N381" s="88"/>
      <c r="O381" s="20">
        <f>'1. Fertigungsstandort'!$E$7</f>
        <v>0</v>
      </c>
      <c r="P381" s="74">
        <f>'1. Fertigungsstandort'!$E$9</f>
        <v>0</v>
      </c>
    </row>
    <row r="382" spans="1:16" ht="15.75" customHeight="1">
      <c r="A382" s="42"/>
      <c r="B382" s="20" t="str">
        <f t="shared" si="10"/>
        <v/>
      </c>
      <c r="C382" s="20" t="str">
        <f t="shared" si="11"/>
        <v/>
      </c>
      <c r="D382" s="85"/>
      <c r="E382" s="85"/>
      <c r="F382" s="86"/>
      <c r="G382" s="86"/>
      <c r="H382" s="86"/>
      <c r="I382" s="86"/>
      <c r="J382" s="87"/>
      <c r="K382" s="87"/>
      <c r="L382" s="88"/>
      <c r="M382" s="53" t="str">
        <f>IF(L382="","",IF(L382=LookUps!E$2,LookUps!G$2,LookUps!G$3))</f>
        <v/>
      </c>
      <c r="N382" s="88"/>
      <c r="O382" s="20">
        <f>'1. Fertigungsstandort'!$E$7</f>
        <v>0</v>
      </c>
      <c r="P382" s="74">
        <f>'1. Fertigungsstandort'!$E$9</f>
        <v>0</v>
      </c>
    </row>
    <row r="383" spans="1:16" ht="15.75" customHeight="1">
      <c r="A383" s="42"/>
      <c r="B383" s="20" t="str">
        <f t="shared" si="10"/>
        <v/>
      </c>
      <c r="C383" s="20" t="str">
        <f t="shared" si="11"/>
        <v/>
      </c>
      <c r="D383" s="85"/>
      <c r="E383" s="85"/>
      <c r="F383" s="86"/>
      <c r="G383" s="86"/>
      <c r="H383" s="86"/>
      <c r="I383" s="86"/>
      <c r="J383" s="87"/>
      <c r="K383" s="87"/>
      <c r="L383" s="88"/>
      <c r="M383" s="53" t="str">
        <f>IF(L383="","",IF(L383=LookUps!E$2,LookUps!G$2,LookUps!G$3))</f>
        <v/>
      </c>
      <c r="N383" s="88"/>
      <c r="O383" s="20">
        <f>'1. Fertigungsstandort'!$E$7</f>
        <v>0</v>
      </c>
      <c r="P383" s="74">
        <f>'1. Fertigungsstandort'!$E$9</f>
        <v>0</v>
      </c>
    </row>
    <row r="384" spans="1:16" ht="15.75" customHeight="1">
      <c r="A384" s="42"/>
      <c r="B384" s="20" t="str">
        <f t="shared" si="10"/>
        <v/>
      </c>
      <c r="C384" s="20" t="str">
        <f t="shared" si="11"/>
        <v/>
      </c>
      <c r="D384" s="85"/>
      <c r="E384" s="85"/>
      <c r="F384" s="86"/>
      <c r="G384" s="86"/>
      <c r="H384" s="86"/>
      <c r="I384" s="86"/>
      <c r="J384" s="87"/>
      <c r="K384" s="87"/>
      <c r="L384" s="88"/>
      <c r="M384" s="53" t="str">
        <f>IF(L384="","",IF(L384=LookUps!E$2,LookUps!G$2,LookUps!G$3))</f>
        <v/>
      </c>
      <c r="N384" s="88"/>
      <c r="O384" s="20">
        <f>'1. Fertigungsstandort'!$E$7</f>
        <v>0</v>
      </c>
      <c r="P384" s="74">
        <f>'1. Fertigungsstandort'!$E$9</f>
        <v>0</v>
      </c>
    </row>
    <row r="385" spans="1:16" ht="15.75" customHeight="1">
      <c r="A385" s="42"/>
      <c r="B385" s="20" t="str">
        <f t="shared" si="10"/>
        <v/>
      </c>
      <c r="C385" s="20" t="str">
        <f t="shared" si="11"/>
        <v/>
      </c>
      <c r="D385" s="85"/>
      <c r="E385" s="85"/>
      <c r="F385" s="86"/>
      <c r="G385" s="86"/>
      <c r="H385" s="86"/>
      <c r="I385" s="86"/>
      <c r="J385" s="87"/>
      <c r="K385" s="87"/>
      <c r="L385" s="88"/>
      <c r="M385" s="53" t="str">
        <f>IF(L385="","",IF(L385=LookUps!E$2,LookUps!G$2,LookUps!G$3))</f>
        <v/>
      </c>
      <c r="N385" s="88"/>
      <c r="O385" s="20">
        <f>'1. Fertigungsstandort'!$E$7</f>
        <v>0</v>
      </c>
      <c r="P385" s="74">
        <f>'1. Fertigungsstandort'!$E$9</f>
        <v>0</v>
      </c>
    </row>
    <row r="386" spans="1:16" ht="15.75" customHeight="1">
      <c r="A386" s="42"/>
      <c r="B386" s="20" t="str">
        <f t="shared" si="10"/>
        <v/>
      </c>
      <c r="C386" s="20" t="str">
        <f t="shared" si="11"/>
        <v/>
      </c>
      <c r="D386" s="85"/>
      <c r="E386" s="85"/>
      <c r="F386" s="86"/>
      <c r="G386" s="86"/>
      <c r="H386" s="86"/>
      <c r="I386" s="86"/>
      <c r="J386" s="87"/>
      <c r="K386" s="87"/>
      <c r="L386" s="88"/>
      <c r="M386" s="53" t="str">
        <f>IF(L386="","",IF(L386=LookUps!E$2,LookUps!G$2,LookUps!G$3))</f>
        <v/>
      </c>
      <c r="N386" s="88"/>
      <c r="O386" s="20">
        <f>'1. Fertigungsstandort'!$E$7</f>
        <v>0</v>
      </c>
      <c r="P386" s="74">
        <f>'1. Fertigungsstandort'!$E$9</f>
        <v>0</v>
      </c>
    </row>
    <row r="387" spans="1:16" ht="15.75" customHeight="1">
      <c r="A387" s="42"/>
      <c r="B387" s="20" t="str">
        <f t="shared" si="10"/>
        <v/>
      </c>
      <c r="C387" s="20" t="str">
        <f t="shared" si="11"/>
        <v/>
      </c>
      <c r="D387" s="85"/>
      <c r="E387" s="85"/>
      <c r="F387" s="86"/>
      <c r="G387" s="86"/>
      <c r="H387" s="86"/>
      <c r="I387" s="86"/>
      <c r="J387" s="87"/>
      <c r="K387" s="87"/>
      <c r="L387" s="88"/>
      <c r="M387" s="53" t="str">
        <f>IF(L387="","",IF(L387=LookUps!E$2,LookUps!G$2,LookUps!G$3))</f>
        <v/>
      </c>
      <c r="N387" s="88"/>
      <c r="O387" s="20">
        <f>'1. Fertigungsstandort'!$E$7</f>
        <v>0</v>
      </c>
      <c r="P387" s="74">
        <f>'1. Fertigungsstandort'!$E$9</f>
        <v>0</v>
      </c>
    </row>
    <row r="388" spans="1:16" ht="15.75" customHeight="1">
      <c r="A388" s="42"/>
      <c r="B388" s="20" t="str">
        <f t="shared" si="10"/>
        <v/>
      </c>
      <c r="C388" s="20" t="str">
        <f t="shared" si="11"/>
        <v/>
      </c>
      <c r="D388" s="85"/>
      <c r="E388" s="85"/>
      <c r="F388" s="86"/>
      <c r="G388" s="86"/>
      <c r="H388" s="86"/>
      <c r="I388" s="86"/>
      <c r="J388" s="87"/>
      <c r="K388" s="87"/>
      <c r="L388" s="88"/>
      <c r="M388" s="53" t="str">
        <f>IF(L388="","",IF(L388=LookUps!E$2,LookUps!G$2,LookUps!G$3))</f>
        <v/>
      </c>
      <c r="N388" s="88"/>
      <c r="O388" s="20">
        <f>'1. Fertigungsstandort'!$E$7</f>
        <v>0</v>
      </c>
      <c r="P388" s="74">
        <f>'1. Fertigungsstandort'!$E$9</f>
        <v>0</v>
      </c>
    </row>
    <row r="389" spans="1:16" ht="15.75" customHeight="1">
      <c r="A389" s="42"/>
      <c r="B389" s="20" t="str">
        <f t="shared" si="10"/>
        <v/>
      </c>
      <c r="C389" s="20" t="str">
        <f t="shared" si="11"/>
        <v/>
      </c>
      <c r="D389" s="85"/>
      <c r="E389" s="85"/>
      <c r="F389" s="86"/>
      <c r="G389" s="86"/>
      <c r="H389" s="86"/>
      <c r="I389" s="86"/>
      <c r="J389" s="87"/>
      <c r="K389" s="87"/>
      <c r="L389" s="88"/>
      <c r="M389" s="53" t="str">
        <f>IF(L389="","",IF(L389=LookUps!E$2,LookUps!G$2,LookUps!G$3))</f>
        <v/>
      </c>
      <c r="N389" s="88"/>
      <c r="O389" s="20">
        <f>'1. Fertigungsstandort'!$E$7</f>
        <v>0</v>
      </c>
      <c r="P389" s="74">
        <f>'1. Fertigungsstandort'!$E$9</f>
        <v>0</v>
      </c>
    </row>
    <row r="390" spans="1:16" ht="15.75" customHeight="1">
      <c r="A390" s="42"/>
      <c r="B390" s="20" t="str">
        <f t="shared" si="10"/>
        <v/>
      </c>
      <c r="C390" s="20" t="str">
        <f t="shared" si="11"/>
        <v/>
      </c>
      <c r="D390" s="85"/>
      <c r="E390" s="85"/>
      <c r="F390" s="86"/>
      <c r="G390" s="86"/>
      <c r="H390" s="86"/>
      <c r="I390" s="86"/>
      <c r="J390" s="87"/>
      <c r="K390" s="87"/>
      <c r="L390" s="88"/>
      <c r="M390" s="53" t="str">
        <f>IF(L390="","",IF(L390=LookUps!E$2,LookUps!G$2,LookUps!G$3))</f>
        <v/>
      </c>
      <c r="N390" s="88"/>
      <c r="O390" s="20">
        <f>'1. Fertigungsstandort'!$E$7</f>
        <v>0</v>
      </c>
      <c r="P390" s="74">
        <f>'1. Fertigungsstandort'!$E$9</f>
        <v>0</v>
      </c>
    </row>
    <row r="391" spans="1:16" ht="15.75" customHeight="1">
      <c r="A391" s="42"/>
      <c r="B391" s="20" t="str">
        <f t="shared" si="10"/>
        <v/>
      </c>
      <c r="C391" s="20" t="str">
        <f t="shared" si="11"/>
        <v/>
      </c>
      <c r="D391" s="85"/>
      <c r="E391" s="85"/>
      <c r="F391" s="86"/>
      <c r="G391" s="86"/>
      <c r="H391" s="86"/>
      <c r="I391" s="86"/>
      <c r="J391" s="87"/>
      <c r="K391" s="87"/>
      <c r="L391" s="88"/>
      <c r="M391" s="53" t="str">
        <f>IF(L391="","",IF(L391=LookUps!E$2,LookUps!G$2,LookUps!G$3))</f>
        <v/>
      </c>
      <c r="N391" s="88"/>
      <c r="O391" s="20">
        <f>'1. Fertigungsstandort'!$E$7</f>
        <v>0</v>
      </c>
      <c r="P391" s="74">
        <f>'1. Fertigungsstandort'!$E$9</f>
        <v>0</v>
      </c>
    </row>
    <row r="392" spans="1:16" ht="15.75" customHeight="1">
      <c r="A392" s="42"/>
      <c r="B392" s="20" t="str">
        <f t="shared" si="10"/>
        <v/>
      </c>
      <c r="C392" s="20" t="str">
        <f t="shared" si="11"/>
        <v/>
      </c>
      <c r="D392" s="85"/>
      <c r="E392" s="85"/>
      <c r="F392" s="86"/>
      <c r="G392" s="86"/>
      <c r="H392" s="86"/>
      <c r="I392" s="86"/>
      <c r="J392" s="87"/>
      <c r="K392" s="87"/>
      <c r="L392" s="88"/>
      <c r="M392" s="53" t="str">
        <f>IF(L392="","",IF(L392=LookUps!E$2,LookUps!G$2,LookUps!G$3))</f>
        <v/>
      </c>
      <c r="N392" s="88"/>
      <c r="O392" s="20">
        <f>'1. Fertigungsstandort'!$E$7</f>
        <v>0</v>
      </c>
      <c r="P392" s="74">
        <f>'1. Fertigungsstandort'!$E$9</f>
        <v>0</v>
      </c>
    </row>
    <row r="393" spans="1:16" ht="15.75" customHeight="1">
      <c r="A393" s="42"/>
      <c r="B393" s="20" t="str">
        <f t="shared" si="10"/>
        <v/>
      </c>
      <c r="C393" s="20" t="str">
        <f t="shared" si="11"/>
        <v/>
      </c>
      <c r="D393" s="85"/>
      <c r="E393" s="85"/>
      <c r="F393" s="86"/>
      <c r="G393" s="86"/>
      <c r="H393" s="86"/>
      <c r="I393" s="86"/>
      <c r="J393" s="87"/>
      <c r="K393" s="87"/>
      <c r="L393" s="88"/>
      <c r="M393" s="53" t="str">
        <f>IF(L393="","",IF(L393=LookUps!E$2,LookUps!G$2,LookUps!G$3))</f>
        <v/>
      </c>
      <c r="N393" s="88"/>
      <c r="O393" s="20">
        <f>'1. Fertigungsstandort'!$E$7</f>
        <v>0</v>
      </c>
      <c r="P393" s="74">
        <f>'1. Fertigungsstandort'!$E$9</f>
        <v>0</v>
      </c>
    </row>
    <row r="394" spans="1:16" ht="15.75" customHeight="1">
      <c r="A394" s="42"/>
      <c r="B394" s="20" t="str">
        <f t="shared" ref="B394:B457" si="12">IF(J394="","",VLOOKUP(J394,Category_lookup,2,FALSE))</f>
        <v/>
      </c>
      <c r="C394" s="20" t="str">
        <f t="shared" ref="C394:C457" si="13">IF(D394="","",VLOOKUP(D394,Retailer,2,FALSE)&amp;"_market")</f>
        <v/>
      </c>
      <c r="D394" s="85"/>
      <c r="E394" s="85"/>
      <c r="F394" s="86"/>
      <c r="G394" s="86"/>
      <c r="H394" s="86"/>
      <c r="I394" s="86"/>
      <c r="J394" s="87"/>
      <c r="K394" s="87"/>
      <c r="L394" s="88"/>
      <c r="M394" s="53" t="str">
        <f>IF(L394="","",IF(L394=LookUps!E$2,LookUps!G$2,LookUps!G$3))</f>
        <v/>
      </c>
      <c r="N394" s="88"/>
      <c r="O394" s="20">
        <f>'1. Fertigungsstandort'!$E$7</f>
        <v>0</v>
      </c>
      <c r="P394" s="74">
        <f>'1. Fertigungsstandort'!$E$9</f>
        <v>0</v>
      </c>
    </row>
    <row r="395" spans="1:16" ht="15.75" customHeight="1">
      <c r="A395" s="42"/>
      <c r="B395" s="20" t="str">
        <f t="shared" si="12"/>
        <v/>
      </c>
      <c r="C395" s="20" t="str">
        <f t="shared" si="13"/>
        <v/>
      </c>
      <c r="D395" s="85"/>
      <c r="E395" s="85"/>
      <c r="F395" s="86"/>
      <c r="G395" s="86"/>
      <c r="H395" s="86"/>
      <c r="I395" s="86"/>
      <c r="J395" s="87"/>
      <c r="K395" s="87"/>
      <c r="L395" s="88"/>
      <c r="M395" s="53" t="str">
        <f>IF(L395="","",IF(L395=LookUps!E$2,LookUps!G$2,LookUps!G$3))</f>
        <v/>
      </c>
      <c r="N395" s="88"/>
      <c r="O395" s="20">
        <f>'1. Fertigungsstandort'!$E$7</f>
        <v>0</v>
      </c>
      <c r="P395" s="74">
        <f>'1. Fertigungsstandort'!$E$9</f>
        <v>0</v>
      </c>
    </row>
    <row r="396" spans="1:16" ht="15.75" customHeight="1">
      <c r="A396" s="42"/>
      <c r="B396" s="20" t="str">
        <f t="shared" si="12"/>
        <v/>
      </c>
      <c r="C396" s="20" t="str">
        <f t="shared" si="13"/>
        <v/>
      </c>
      <c r="D396" s="85"/>
      <c r="E396" s="85"/>
      <c r="F396" s="86"/>
      <c r="G396" s="86"/>
      <c r="H396" s="86"/>
      <c r="I396" s="86"/>
      <c r="J396" s="87"/>
      <c r="K396" s="87"/>
      <c r="L396" s="88"/>
      <c r="M396" s="53" t="str">
        <f>IF(L396="","",IF(L396=LookUps!E$2,LookUps!G$2,LookUps!G$3))</f>
        <v/>
      </c>
      <c r="N396" s="88"/>
      <c r="O396" s="20">
        <f>'1. Fertigungsstandort'!$E$7</f>
        <v>0</v>
      </c>
      <c r="P396" s="74">
        <f>'1. Fertigungsstandort'!$E$9</f>
        <v>0</v>
      </c>
    </row>
    <row r="397" spans="1:16" ht="15.75" customHeight="1">
      <c r="A397" s="42"/>
      <c r="B397" s="20" t="str">
        <f t="shared" si="12"/>
        <v/>
      </c>
      <c r="C397" s="20" t="str">
        <f t="shared" si="13"/>
        <v/>
      </c>
      <c r="D397" s="85"/>
      <c r="E397" s="85"/>
      <c r="F397" s="86"/>
      <c r="G397" s="86"/>
      <c r="H397" s="86"/>
      <c r="I397" s="86"/>
      <c r="J397" s="87"/>
      <c r="K397" s="87"/>
      <c r="L397" s="88"/>
      <c r="M397" s="53" t="str">
        <f>IF(L397="","",IF(L397=LookUps!E$2,LookUps!G$2,LookUps!G$3))</f>
        <v/>
      </c>
      <c r="N397" s="88"/>
      <c r="O397" s="20">
        <f>'1. Fertigungsstandort'!$E$7</f>
        <v>0</v>
      </c>
      <c r="P397" s="74">
        <f>'1. Fertigungsstandort'!$E$9</f>
        <v>0</v>
      </c>
    </row>
    <row r="398" spans="1:16" ht="15.75" customHeight="1">
      <c r="A398" s="42"/>
      <c r="B398" s="20" t="str">
        <f t="shared" si="12"/>
        <v/>
      </c>
      <c r="C398" s="20" t="str">
        <f t="shared" si="13"/>
        <v/>
      </c>
      <c r="D398" s="85"/>
      <c r="E398" s="85"/>
      <c r="F398" s="86"/>
      <c r="G398" s="86"/>
      <c r="H398" s="86"/>
      <c r="I398" s="86"/>
      <c r="J398" s="87"/>
      <c r="K398" s="87"/>
      <c r="L398" s="88"/>
      <c r="M398" s="53" t="str">
        <f>IF(L398="","",IF(L398=LookUps!E$2,LookUps!G$2,LookUps!G$3))</f>
        <v/>
      </c>
      <c r="N398" s="88"/>
      <c r="O398" s="20">
        <f>'1. Fertigungsstandort'!$E$7</f>
        <v>0</v>
      </c>
      <c r="P398" s="74">
        <f>'1. Fertigungsstandort'!$E$9</f>
        <v>0</v>
      </c>
    </row>
    <row r="399" spans="1:16" ht="15.75" customHeight="1">
      <c r="A399" s="42"/>
      <c r="B399" s="20" t="str">
        <f t="shared" si="12"/>
        <v/>
      </c>
      <c r="C399" s="20" t="str">
        <f t="shared" si="13"/>
        <v/>
      </c>
      <c r="D399" s="85"/>
      <c r="E399" s="85"/>
      <c r="F399" s="86"/>
      <c r="G399" s="86"/>
      <c r="H399" s="86"/>
      <c r="I399" s="86"/>
      <c r="J399" s="87"/>
      <c r="K399" s="87"/>
      <c r="L399" s="88"/>
      <c r="M399" s="53" t="str">
        <f>IF(L399="","",IF(L399=LookUps!E$2,LookUps!G$2,LookUps!G$3))</f>
        <v/>
      </c>
      <c r="N399" s="88"/>
      <c r="O399" s="20">
        <f>'1. Fertigungsstandort'!$E$7</f>
        <v>0</v>
      </c>
      <c r="P399" s="74">
        <f>'1. Fertigungsstandort'!$E$9</f>
        <v>0</v>
      </c>
    </row>
    <row r="400" spans="1:16" ht="15.75" customHeight="1">
      <c r="A400" s="42"/>
      <c r="B400" s="20" t="str">
        <f t="shared" si="12"/>
        <v/>
      </c>
      <c r="C400" s="20" t="str">
        <f t="shared" si="13"/>
        <v/>
      </c>
      <c r="D400" s="85"/>
      <c r="E400" s="85"/>
      <c r="F400" s="86"/>
      <c r="G400" s="86"/>
      <c r="H400" s="86"/>
      <c r="I400" s="86"/>
      <c r="J400" s="87"/>
      <c r="K400" s="87"/>
      <c r="L400" s="88"/>
      <c r="M400" s="53" t="str">
        <f>IF(L400="","",IF(L400=LookUps!E$2,LookUps!G$2,LookUps!G$3))</f>
        <v/>
      </c>
      <c r="N400" s="88"/>
      <c r="O400" s="20">
        <f>'1. Fertigungsstandort'!$E$7</f>
        <v>0</v>
      </c>
      <c r="P400" s="74">
        <f>'1. Fertigungsstandort'!$E$9</f>
        <v>0</v>
      </c>
    </row>
    <row r="401" spans="1:16" ht="15.75" customHeight="1">
      <c r="A401" s="42"/>
      <c r="B401" s="20" t="str">
        <f t="shared" si="12"/>
        <v/>
      </c>
      <c r="C401" s="20" t="str">
        <f t="shared" si="13"/>
        <v/>
      </c>
      <c r="D401" s="85"/>
      <c r="E401" s="85"/>
      <c r="F401" s="86"/>
      <c r="G401" s="86"/>
      <c r="H401" s="86"/>
      <c r="I401" s="86"/>
      <c r="J401" s="87"/>
      <c r="K401" s="87"/>
      <c r="L401" s="88"/>
      <c r="M401" s="53" t="str">
        <f>IF(L401="","",IF(L401=LookUps!E$2,LookUps!G$2,LookUps!G$3))</f>
        <v/>
      </c>
      <c r="N401" s="88"/>
      <c r="O401" s="20">
        <f>'1. Fertigungsstandort'!$E$7</f>
        <v>0</v>
      </c>
      <c r="P401" s="74">
        <f>'1. Fertigungsstandort'!$E$9</f>
        <v>0</v>
      </c>
    </row>
    <row r="402" spans="1:16" ht="15.75" customHeight="1">
      <c r="A402" s="42"/>
      <c r="B402" s="20" t="str">
        <f t="shared" si="12"/>
        <v/>
      </c>
      <c r="C402" s="20" t="str">
        <f t="shared" si="13"/>
        <v/>
      </c>
      <c r="D402" s="85"/>
      <c r="E402" s="85"/>
      <c r="F402" s="86"/>
      <c r="G402" s="86"/>
      <c r="H402" s="86"/>
      <c r="I402" s="86"/>
      <c r="J402" s="87"/>
      <c r="K402" s="87"/>
      <c r="L402" s="88"/>
      <c r="M402" s="53" t="str">
        <f>IF(L402="","",IF(L402=LookUps!E$2,LookUps!G$2,LookUps!G$3))</f>
        <v/>
      </c>
      <c r="N402" s="88"/>
      <c r="O402" s="20">
        <f>'1. Fertigungsstandort'!$E$7</f>
        <v>0</v>
      </c>
      <c r="P402" s="74">
        <f>'1. Fertigungsstandort'!$E$9</f>
        <v>0</v>
      </c>
    </row>
    <row r="403" spans="1:16" ht="15.75" customHeight="1">
      <c r="A403" s="42"/>
      <c r="B403" s="20" t="str">
        <f t="shared" si="12"/>
        <v/>
      </c>
      <c r="C403" s="20" t="str">
        <f t="shared" si="13"/>
        <v/>
      </c>
      <c r="D403" s="85"/>
      <c r="E403" s="85"/>
      <c r="F403" s="86"/>
      <c r="G403" s="86"/>
      <c r="H403" s="86"/>
      <c r="I403" s="86"/>
      <c r="J403" s="87"/>
      <c r="K403" s="87"/>
      <c r="L403" s="88"/>
      <c r="M403" s="53" t="str">
        <f>IF(L403="","",IF(L403=LookUps!E$2,LookUps!G$2,LookUps!G$3))</f>
        <v/>
      </c>
      <c r="N403" s="88"/>
      <c r="O403" s="20">
        <f>'1. Fertigungsstandort'!$E$7</f>
        <v>0</v>
      </c>
      <c r="P403" s="74">
        <f>'1. Fertigungsstandort'!$E$9</f>
        <v>0</v>
      </c>
    </row>
    <row r="404" spans="1:16" ht="15.75" customHeight="1">
      <c r="A404" s="42"/>
      <c r="B404" s="20" t="str">
        <f t="shared" si="12"/>
        <v/>
      </c>
      <c r="C404" s="20" t="str">
        <f t="shared" si="13"/>
        <v/>
      </c>
      <c r="D404" s="85"/>
      <c r="E404" s="85"/>
      <c r="F404" s="86"/>
      <c r="G404" s="86"/>
      <c r="H404" s="86"/>
      <c r="I404" s="86"/>
      <c r="J404" s="87"/>
      <c r="K404" s="87"/>
      <c r="L404" s="88"/>
      <c r="M404" s="53" t="str">
        <f>IF(L404="","",IF(L404=LookUps!E$2,LookUps!G$2,LookUps!G$3))</f>
        <v/>
      </c>
      <c r="N404" s="88"/>
      <c r="O404" s="20">
        <f>'1. Fertigungsstandort'!$E$7</f>
        <v>0</v>
      </c>
      <c r="P404" s="74">
        <f>'1. Fertigungsstandort'!$E$9</f>
        <v>0</v>
      </c>
    </row>
    <row r="405" spans="1:16" ht="15.75" customHeight="1">
      <c r="A405" s="42"/>
      <c r="B405" s="20" t="str">
        <f t="shared" si="12"/>
        <v/>
      </c>
      <c r="C405" s="20" t="str">
        <f t="shared" si="13"/>
        <v/>
      </c>
      <c r="D405" s="85"/>
      <c r="E405" s="85"/>
      <c r="F405" s="86"/>
      <c r="G405" s="86"/>
      <c r="H405" s="86"/>
      <c r="I405" s="86"/>
      <c r="J405" s="87"/>
      <c r="K405" s="87"/>
      <c r="L405" s="88"/>
      <c r="M405" s="53" t="str">
        <f>IF(L405="","",IF(L405=LookUps!E$2,LookUps!G$2,LookUps!G$3))</f>
        <v/>
      </c>
      <c r="N405" s="88"/>
      <c r="O405" s="20">
        <f>'1. Fertigungsstandort'!$E$7</f>
        <v>0</v>
      </c>
      <c r="P405" s="74">
        <f>'1. Fertigungsstandort'!$E$9</f>
        <v>0</v>
      </c>
    </row>
    <row r="406" spans="1:16" ht="15.75" customHeight="1">
      <c r="A406" s="42"/>
      <c r="B406" s="20" t="str">
        <f t="shared" si="12"/>
        <v/>
      </c>
      <c r="C406" s="20" t="str">
        <f t="shared" si="13"/>
        <v/>
      </c>
      <c r="D406" s="85"/>
      <c r="E406" s="85"/>
      <c r="F406" s="86"/>
      <c r="G406" s="86"/>
      <c r="H406" s="86"/>
      <c r="I406" s="86"/>
      <c r="J406" s="87"/>
      <c r="K406" s="87"/>
      <c r="L406" s="88"/>
      <c r="M406" s="53" t="str">
        <f>IF(L406="","",IF(L406=LookUps!E$2,LookUps!G$2,LookUps!G$3))</f>
        <v/>
      </c>
      <c r="N406" s="88"/>
      <c r="O406" s="20">
        <f>'1. Fertigungsstandort'!$E$7</f>
        <v>0</v>
      </c>
      <c r="P406" s="74">
        <f>'1. Fertigungsstandort'!$E$9</f>
        <v>0</v>
      </c>
    </row>
    <row r="407" spans="1:16" ht="15.75" customHeight="1">
      <c r="A407" s="42"/>
      <c r="B407" s="20" t="str">
        <f t="shared" si="12"/>
        <v/>
      </c>
      <c r="C407" s="20" t="str">
        <f t="shared" si="13"/>
        <v/>
      </c>
      <c r="D407" s="85"/>
      <c r="E407" s="85"/>
      <c r="F407" s="86"/>
      <c r="G407" s="86"/>
      <c r="H407" s="86"/>
      <c r="I407" s="86"/>
      <c r="J407" s="87"/>
      <c r="K407" s="87"/>
      <c r="L407" s="88"/>
      <c r="M407" s="53" t="str">
        <f>IF(L407="","",IF(L407=LookUps!E$2,LookUps!G$2,LookUps!G$3))</f>
        <v/>
      </c>
      <c r="N407" s="88"/>
      <c r="O407" s="20">
        <f>'1. Fertigungsstandort'!$E$7</f>
        <v>0</v>
      </c>
      <c r="P407" s="74">
        <f>'1. Fertigungsstandort'!$E$9</f>
        <v>0</v>
      </c>
    </row>
    <row r="408" spans="1:16" ht="15.75" customHeight="1">
      <c r="A408" s="42"/>
      <c r="B408" s="20" t="str">
        <f t="shared" si="12"/>
        <v/>
      </c>
      <c r="C408" s="20" t="str">
        <f t="shared" si="13"/>
        <v/>
      </c>
      <c r="D408" s="85"/>
      <c r="E408" s="85"/>
      <c r="F408" s="86"/>
      <c r="G408" s="86"/>
      <c r="H408" s="86"/>
      <c r="I408" s="86"/>
      <c r="J408" s="87"/>
      <c r="K408" s="87"/>
      <c r="L408" s="88"/>
      <c r="M408" s="53" t="str">
        <f>IF(L408="","",IF(L408=LookUps!E$2,LookUps!G$2,LookUps!G$3))</f>
        <v/>
      </c>
      <c r="N408" s="88"/>
      <c r="O408" s="20">
        <f>'1. Fertigungsstandort'!$E$7</f>
        <v>0</v>
      </c>
      <c r="P408" s="74">
        <f>'1. Fertigungsstandort'!$E$9</f>
        <v>0</v>
      </c>
    </row>
    <row r="409" spans="1:16" ht="15.75" customHeight="1">
      <c r="A409" s="42"/>
      <c r="B409" s="20" t="str">
        <f t="shared" si="12"/>
        <v/>
      </c>
      <c r="C409" s="20" t="str">
        <f t="shared" si="13"/>
        <v/>
      </c>
      <c r="D409" s="85"/>
      <c r="E409" s="85"/>
      <c r="F409" s="86"/>
      <c r="G409" s="86"/>
      <c r="H409" s="86"/>
      <c r="I409" s="86"/>
      <c r="J409" s="87"/>
      <c r="K409" s="87"/>
      <c r="L409" s="88"/>
      <c r="M409" s="53" t="str">
        <f>IF(L409="","",IF(L409=LookUps!E$2,LookUps!G$2,LookUps!G$3))</f>
        <v/>
      </c>
      <c r="N409" s="88"/>
      <c r="O409" s="20">
        <f>'1. Fertigungsstandort'!$E$7</f>
        <v>0</v>
      </c>
      <c r="P409" s="74">
        <f>'1. Fertigungsstandort'!$E$9</f>
        <v>0</v>
      </c>
    </row>
    <row r="410" spans="1:16" ht="15.75" customHeight="1">
      <c r="A410" s="42"/>
      <c r="B410" s="20" t="str">
        <f t="shared" si="12"/>
        <v/>
      </c>
      <c r="C410" s="20" t="str">
        <f t="shared" si="13"/>
        <v/>
      </c>
      <c r="D410" s="85"/>
      <c r="E410" s="85"/>
      <c r="F410" s="86"/>
      <c r="G410" s="86"/>
      <c r="H410" s="86"/>
      <c r="I410" s="86"/>
      <c r="J410" s="87"/>
      <c r="K410" s="87"/>
      <c r="L410" s="88"/>
      <c r="M410" s="53" t="str">
        <f>IF(L410="","",IF(L410=LookUps!E$2,LookUps!G$2,LookUps!G$3))</f>
        <v/>
      </c>
      <c r="N410" s="88"/>
      <c r="O410" s="20">
        <f>'1. Fertigungsstandort'!$E$7</f>
        <v>0</v>
      </c>
      <c r="P410" s="74">
        <f>'1. Fertigungsstandort'!$E$9</f>
        <v>0</v>
      </c>
    </row>
    <row r="411" spans="1:16" ht="15.75" customHeight="1">
      <c r="A411" s="42"/>
      <c r="B411" s="20" t="str">
        <f t="shared" si="12"/>
        <v/>
      </c>
      <c r="C411" s="20" t="str">
        <f t="shared" si="13"/>
        <v/>
      </c>
      <c r="D411" s="85"/>
      <c r="E411" s="85"/>
      <c r="F411" s="86"/>
      <c r="G411" s="86"/>
      <c r="H411" s="86"/>
      <c r="I411" s="86"/>
      <c r="J411" s="87"/>
      <c r="K411" s="87"/>
      <c r="L411" s="88"/>
      <c r="M411" s="53" t="str">
        <f>IF(L411="","",IF(L411=LookUps!E$2,LookUps!G$2,LookUps!G$3))</f>
        <v/>
      </c>
      <c r="N411" s="88"/>
      <c r="O411" s="20">
        <f>'1. Fertigungsstandort'!$E$7</f>
        <v>0</v>
      </c>
      <c r="P411" s="74">
        <f>'1. Fertigungsstandort'!$E$9</f>
        <v>0</v>
      </c>
    </row>
    <row r="412" spans="1:16" ht="15.75" customHeight="1">
      <c r="A412" s="42"/>
      <c r="B412" s="20" t="str">
        <f t="shared" si="12"/>
        <v/>
      </c>
      <c r="C412" s="20" t="str">
        <f t="shared" si="13"/>
        <v/>
      </c>
      <c r="D412" s="85"/>
      <c r="E412" s="85"/>
      <c r="F412" s="86"/>
      <c r="G412" s="86"/>
      <c r="H412" s="86"/>
      <c r="I412" s="86"/>
      <c r="J412" s="87"/>
      <c r="K412" s="87"/>
      <c r="L412" s="88"/>
      <c r="M412" s="53" t="str">
        <f>IF(L412="","",IF(L412=LookUps!E$2,LookUps!G$2,LookUps!G$3))</f>
        <v/>
      </c>
      <c r="N412" s="88"/>
      <c r="O412" s="20">
        <f>'1. Fertigungsstandort'!$E$7</f>
        <v>0</v>
      </c>
      <c r="P412" s="74">
        <f>'1. Fertigungsstandort'!$E$9</f>
        <v>0</v>
      </c>
    </row>
    <row r="413" spans="1:16" ht="15.75" customHeight="1">
      <c r="A413" s="42"/>
      <c r="B413" s="20" t="str">
        <f t="shared" si="12"/>
        <v/>
      </c>
      <c r="C413" s="20" t="str">
        <f t="shared" si="13"/>
        <v/>
      </c>
      <c r="D413" s="85"/>
      <c r="E413" s="85"/>
      <c r="F413" s="86"/>
      <c r="G413" s="86"/>
      <c r="H413" s="86"/>
      <c r="I413" s="86"/>
      <c r="J413" s="87"/>
      <c r="K413" s="87"/>
      <c r="L413" s="88"/>
      <c r="M413" s="53" t="str">
        <f>IF(L413="","",IF(L413=LookUps!E$2,LookUps!G$2,LookUps!G$3))</f>
        <v/>
      </c>
      <c r="N413" s="88"/>
      <c r="O413" s="20">
        <f>'1. Fertigungsstandort'!$E$7</f>
        <v>0</v>
      </c>
      <c r="P413" s="74">
        <f>'1. Fertigungsstandort'!$E$9</f>
        <v>0</v>
      </c>
    </row>
    <row r="414" spans="1:16" ht="15.75" customHeight="1">
      <c r="A414" s="42"/>
      <c r="B414" s="20" t="str">
        <f t="shared" si="12"/>
        <v/>
      </c>
      <c r="C414" s="20" t="str">
        <f t="shared" si="13"/>
        <v/>
      </c>
      <c r="D414" s="85"/>
      <c r="E414" s="85"/>
      <c r="F414" s="86"/>
      <c r="G414" s="86"/>
      <c r="H414" s="86"/>
      <c r="I414" s="86"/>
      <c r="J414" s="87"/>
      <c r="K414" s="87"/>
      <c r="L414" s="88"/>
      <c r="M414" s="53" t="str">
        <f>IF(L414="","",IF(L414=LookUps!E$2,LookUps!G$2,LookUps!G$3))</f>
        <v/>
      </c>
      <c r="N414" s="88"/>
      <c r="O414" s="20">
        <f>'1. Fertigungsstandort'!$E$7</f>
        <v>0</v>
      </c>
      <c r="P414" s="74">
        <f>'1. Fertigungsstandort'!$E$9</f>
        <v>0</v>
      </c>
    </row>
    <row r="415" spans="1:16" ht="15.75" customHeight="1">
      <c r="A415" s="42"/>
      <c r="B415" s="20" t="str">
        <f t="shared" si="12"/>
        <v/>
      </c>
      <c r="C415" s="20" t="str">
        <f t="shared" si="13"/>
        <v/>
      </c>
      <c r="D415" s="85"/>
      <c r="E415" s="85"/>
      <c r="F415" s="86"/>
      <c r="G415" s="86"/>
      <c r="H415" s="86"/>
      <c r="I415" s="86"/>
      <c r="J415" s="87"/>
      <c r="K415" s="87"/>
      <c r="L415" s="88"/>
      <c r="M415" s="53" t="str">
        <f>IF(L415="","",IF(L415=LookUps!E$2,LookUps!G$2,LookUps!G$3))</f>
        <v/>
      </c>
      <c r="N415" s="88"/>
      <c r="O415" s="20">
        <f>'1. Fertigungsstandort'!$E$7</f>
        <v>0</v>
      </c>
      <c r="P415" s="74">
        <f>'1. Fertigungsstandort'!$E$9</f>
        <v>0</v>
      </c>
    </row>
    <row r="416" spans="1:16" ht="15.75" customHeight="1">
      <c r="A416" s="42"/>
      <c r="B416" s="20" t="str">
        <f t="shared" si="12"/>
        <v/>
      </c>
      <c r="C416" s="20" t="str">
        <f t="shared" si="13"/>
        <v/>
      </c>
      <c r="D416" s="85"/>
      <c r="E416" s="85"/>
      <c r="F416" s="86"/>
      <c r="G416" s="86"/>
      <c r="H416" s="86"/>
      <c r="I416" s="86"/>
      <c r="J416" s="87"/>
      <c r="K416" s="87"/>
      <c r="L416" s="88"/>
      <c r="M416" s="53" t="str">
        <f>IF(L416="","",IF(L416=LookUps!E$2,LookUps!G$2,LookUps!G$3))</f>
        <v/>
      </c>
      <c r="N416" s="88"/>
      <c r="O416" s="20">
        <f>'1. Fertigungsstandort'!$E$7</f>
        <v>0</v>
      </c>
      <c r="P416" s="74">
        <f>'1. Fertigungsstandort'!$E$9</f>
        <v>0</v>
      </c>
    </row>
    <row r="417" spans="1:16" ht="15.75" customHeight="1">
      <c r="A417" s="42"/>
      <c r="B417" s="20" t="str">
        <f t="shared" si="12"/>
        <v/>
      </c>
      <c r="C417" s="20" t="str">
        <f t="shared" si="13"/>
        <v/>
      </c>
      <c r="D417" s="85"/>
      <c r="E417" s="85"/>
      <c r="F417" s="86"/>
      <c r="G417" s="86"/>
      <c r="H417" s="86"/>
      <c r="I417" s="86"/>
      <c r="J417" s="87"/>
      <c r="K417" s="87"/>
      <c r="L417" s="88"/>
      <c r="M417" s="53" t="str">
        <f>IF(L417="","",IF(L417=LookUps!E$2,LookUps!G$2,LookUps!G$3))</f>
        <v/>
      </c>
      <c r="N417" s="88"/>
      <c r="O417" s="20">
        <f>'1. Fertigungsstandort'!$E$7</f>
        <v>0</v>
      </c>
      <c r="P417" s="74">
        <f>'1. Fertigungsstandort'!$E$9</f>
        <v>0</v>
      </c>
    </row>
    <row r="418" spans="1:16" ht="15.75" customHeight="1">
      <c r="A418" s="42"/>
      <c r="B418" s="20" t="str">
        <f t="shared" si="12"/>
        <v/>
      </c>
      <c r="C418" s="20" t="str">
        <f t="shared" si="13"/>
        <v/>
      </c>
      <c r="D418" s="85"/>
      <c r="E418" s="85"/>
      <c r="F418" s="86"/>
      <c r="G418" s="86"/>
      <c r="H418" s="86"/>
      <c r="I418" s="86"/>
      <c r="J418" s="87"/>
      <c r="K418" s="87"/>
      <c r="L418" s="88"/>
      <c r="M418" s="53" t="str">
        <f>IF(L418="","",IF(L418=LookUps!E$2,LookUps!G$2,LookUps!G$3))</f>
        <v/>
      </c>
      <c r="N418" s="88"/>
      <c r="O418" s="20">
        <f>'1. Fertigungsstandort'!$E$7</f>
        <v>0</v>
      </c>
      <c r="P418" s="74">
        <f>'1. Fertigungsstandort'!$E$9</f>
        <v>0</v>
      </c>
    </row>
    <row r="419" spans="1:16" ht="15.75" customHeight="1">
      <c r="A419" s="42"/>
      <c r="B419" s="20" t="str">
        <f t="shared" si="12"/>
        <v/>
      </c>
      <c r="C419" s="20" t="str">
        <f t="shared" si="13"/>
        <v/>
      </c>
      <c r="D419" s="85"/>
      <c r="E419" s="85"/>
      <c r="F419" s="86"/>
      <c r="G419" s="86"/>
      <c r="H419" s="86"/>
      <c r="I419" s="86"/>
      <c r="J419" s="87"/>
      <c r="K419" s="87"/>
      <c r="L419" s="88"/>
      <c r="M419" s="53" t="str">
        <f>IF(L419="","",IF(L419=LookUps!E$2,LookUps!G$2,LookUps!G$3))</f>
        <v/>
      </c>
      <c r="N419" s="88"/>
      <c r="O419" s="20">
        <f>'1. Fertigungsstandort'!$E$7</f>
        <v>0</v>
      </c>
      <c r="P419" s="74">
        <f>'1. Fertigungsstandort'!$E$9</f>
        <v>0</v>
      </c>
    </row>
    <row r="420" spans="1:16" ht="15.75" customHeight="1">
      <c r="A420" s="42"/>
      <c r="B420" s="20" t="str">
        <f t="shared" si="12"/>
        <v/>
      </c>
      <c r="C420" s="20" t="str">
        <f t="shared" si="13"/>
        <v/>
      </c>
      <c r="D420" s="85"/>
      <c r="E420" s="85"/>
      <c r="F420" s="86"/>
      <c r="G420" s="86"/>
      <c r="H420" s="86"/>
      <c r="I420" s="86"/>
      <c r="J420" s="87"/>
      <c r="K420" s="87"/>
      <c r="L420" s="88"/>
      <c r="M420" s="53" t="str">
        <f>IF(L420="","",IF(L420=LookUps!E$2,LookUps!G$2,LookUps!G$3))</f>
        <v/>
      </c>
      <c r="N420" s="88"/>
      <c r="O420" s="20">
        <f>'1. Fertigungsstandort'!$E$7</f>
        <v>0</v>
      </c>
      <c r="P420" s="74">
        <f>'1. Fertigungsstandort'!$E$9</f>
        <v>0</v>
      </c>
    </row>
    <row r="421" spans="1:16" ht="15.75" customHeight="1">
      <c r="A421" s="42"/>
      <c r="B421" s="20" t="str">
        <f t="shared" si="12"/>
        <v/>
      </c>
      <c r="C421" s="20" t="str">
        <f t="shared" si="13"/>
        <v/>
      </c>
      <c r="D421" s="85"/>
      <c r="E421" s="85"/>
      <c r="F421" s="86"/>
      <c r="G421" s="86"/>
      <c r="H421" s="86"/>
      <c r="I421" s="86"/>
      <c r="J421" s="87"/>
      <c r="K421" s="87"/>
      <c r="L421" s="88"/>
      <c r="M421" s="53" t="str">
        <f>IF(L421="","",IF(L421=LookUps!E$2,LookUps!G$2,LookUps!G$3))</f>
        <v/>
      </c>
      <c r="N421" s="88"/>
      <c r="O421" s="20">
        <f>'1. Fertigungsstandort'!$E$7</f>
        <v>0</v>
      </c>
      <c r="P421" s="74">
        <f>'1. Fertigungsstandort'!$E$9</f>
        <v>0</v>
      </c>
    </row>
    <row r="422" spans="1:16" ht="15.75" customHeight="1">
      <c r="A422" s="42"/>
      <c r="B422" s="20" t="str">
        <f t="shared" si="12"/>
        <v/>
      </c>
      <c r="C422" s="20" t="str">
        <f t="shared" si="13"/>
        <v/>
      </c>
      <c r="D422" s="85"/>
      <c r="E422" s="85"/>
      <c r="F422" s="86"/>
      <c r="G422" s="86"/>
      <c r="H422" s="86"/>
      <c r="I422" s="86"/>
      <c r="J422" s="87"/>
      <c r="K422" s="87"/>
      <c r="L422" s="88"/>
      <c r="M422" s="53" t="str">
        <f>IF(L422="","",IF(L422=LookUps!E$2,LookUps!G$2,LookUps!G$3))</f>
        <v/>
      </c>
      <c r="N422" s="88"/>
      <c r="O422" s="20">
        <f>'1. Fertigungsstandort'!$E$7</f>
        <v>0</v>
      </c>
      <c r="P422" s="74">
        <f>'1. Fertigungsstandort'!$E$9</f>
        <v>0</v>
      </c>
    </row>
    <row r="423" spans="1:16" ht="15.75" customHeight="1">
      <c r="A423" s="42"/>
      <c r="B423" s="20" t="str">
        <f t="shared" si="12"/>
        <v/>
      </c>
      <c r="C423" s="20" t="str">
        <f t="shared" si="13"/>
        <v/>
      </c>
      <c r="D423" s="85"/>
      <c r="E423" s="85"/>
      <c r="F423" s="86"/>
      <c r="G423" s="86"/>
      <c r="H423" s="86"/>
      <c r="I423" s="86"/>
      <c r="J423" s="87"/>
      <c r="K423" s="87"/>
      <c r="L423" s="88"/>
      <c r="M423" s="53" t="str">
        <f>IF(L423="","",IF(L423=LookUps!E$2,LookUps!G$2,LookUps!G$3))</f>
        <v/>
      </c>
      <c r="N423" s="88"/>
      <c r="O423" s="20">
        <f>'1. Fertigungsstandort'!$E$7</f>
        <v>0</v>
      </c>
      <c r="P423" s="74">
        <f>'1. Fertigungsstandort'!$E$9</f>
        <v>0</v>
      </c>
    </row>
    <row r="424" spans="1:16" ht="15.75" customHeight="1">
      <c r="A424" s="42"/>
      <c r="B424" s="20" t="str">
        <f t="shared" si="12"/>
        <v/>
      </c>
      <c r="C424" s="20" t="str">
        <f t="shared" si="13"/>
        <v/>
      </c>
      <c r="D424" s="85"/>
      <c r="E424" s="85"/>
      <c r="F424" s="86"/>
      <c r="G424" s="86"/>
      <c r="H424" s="86"/>
      <c r="I424" s="86"/>
      <c r="J424" s="87"/>
      <c r="K424" s="87"/>
      <c r="L424" s="88"/>
      <c r="M424" s="53" t="str">
        <f>IF(L424="","",IF(L424=LookUps!E$2,LookUps!G$2,LookUps!G$3))</f>
        <v/>
      </c>
      <c r="N424" s="88"/>
      <c r="O424" s="20">
        <f>'1. Fertigungsstandort'!$E$7</f>
        <v>0</v>
      </c>
      <c r="P424" s="74">
        <f>'1. Fertigungsstandort'!$E$9</f>
        <v>0</v>
      </c>
    </row>
    <row r="425" spans="1:16" ht="15.75" customHeight="1">
      <c r="A425" s="42"/>
      <c r="B425" s="20" t="str">
        <f t="shared" si="12"/>
        <v/>
      </c>
      <c r="C425" s="20" t="str">
        <f t="shared" si="13"/>
        <v/>
      </c>
      <c r="D425" s="85"/>
      <c r="E425" s="85"/>
      <c r="F425" s="86"/>
      <c r="G425" s="86"/>
      <c r="H425" s="86"/>
      <c r="I425" s="86"/>
      <c r="J425" s="87"/>
      <c r="K425" s="87"/>
      <c r="L425" s="88"/>
      <c r="M425" s="53" t="str">
        <f>IF(L425="","",IF(L425=LookUps!E$2,LookUps!G$2,LookUps!G$3))</f>
        <v/>
      </c>
      <c r="N425" s="88"/>
      <c r="O425" s="20">
        <f>'1. Fertigungsstandort'!$E$7</f>
        <v>0</v>
      </c>
      <c r="P425" s="74">
        <f>'1. Fertigungsstandort'!$E$9</f>
        <v>0</v>
      </c>
    </row>
    <row r="426" spans="1:16" ht="15.75" customHeight="1">
      <c r="A426" s="42"/>
      <c r="B426" s="20" t="str">
        <f t="shared" si="12"/>
        <v/>
      </c>
      <c r="C426" s="20" t="str">
        <f t="shared" si="13"/>
        <v/>
      </c>
      <c r="D426" s="85"/>
      <c r="E426" s="85"/>
      <c r="F426" s="86"/>
      <c r="G426" s="86"/>
      <c r="H426" s="86"/>
      <c r="I426" s="86"/>
      <c r="J426" s="87"/>
      <c r="K426" s="87"/>
      <c r="L426" s="88"/>
      <c r="M426" s="53" t="str">
        <f>IF(L426="","",IF(L426=LookUps!E$2,LookUps!G$2,LookUps!G$3))</f>
        <v/>
      </c>
      <c r="N426" s="88"/>
      <c r="O426" s="20">
        <f>'1. Fertigungsstandort'!$E$7</f>
        <v>0</v>
      </c>
      <c r="P426" s="74">
        <f>'1. Fertigungsstandort'!$E$9</f>
        <v>0</v>
      </c>
    </row>
    <row r="427" spans="1:16" ht="15.75" customHeight="1">
      <c r="A427" s="42"/>
      <c r="B427" s="20" t="str">
        <f t="shared" si="12"/>
        <v/>
      </c>
      <c r="C427" s="20" t="str">
        <f t="shared" si="13"/>
        <v/>
      </c>
      <c r="D427" s="85"/>
      <c r="E427" s="85"/>
      <c r="F427" s="86"/>
      <c r="G427" s="86"/>
      <c r="H427" s="86"/>
      <c r="I427" s="86"/>
      <c r="J427" s="87"/>
      <c r="K427" s="87"/>
      <c r="L427" s="88"/>
      <c r="M427" s="53" t="str">
        <f>IF(L427="","",IF(L427=LookUps!E$2,LookUps!G$2,LookUps!G$3))</f>
        <v/>
      </c>
      <c r="N427" s="88"/>
      <c r="O427" s="20">
        <f>'1. Fertigungsstandort'!$E$7</f>
        <v>0</v>
      </c>
      <c r="P427" s="74">
        <f>'1. Fertigungsstandort'!$E$9</f>
        <v>0</v>
      </c>
    </row>
    <row r="428" spans="1:16" ht="15.75" customHeight="1">
      <c r="A428" s="42"/>
      <c r="B428" s="20" t="str">
        <f t="shared" si="12"/>
        <v/>
      </c>
      <c r="C428" s="20" t="str">
        <f t="shared" si="13"/>
        <v/>
      </c>
      <c r="D428" s="85"/>
      <c r="E428" s="85"/>
      <c r="F428" s="86"/>
      <c r="G428" s="86"/>
      <c r="H428" s="86"/>
      <c r="I428" s="86"/>
      <c r="J428" s="87"/>
      <c r="K428" s="87"/>
      <c r="L428" s="88"/>
      <c r="M428" s="53" t="str">
        <f>IF(L428="","",IF(L428=LookUps!E$2,LookUps!G$2,LookUps!G$3))</f>
        <v/>
      </c>
      <c r="N428" s="88"/>
      <c r="O428" s="20">
        <f>'1. Fertigungsstandort'!$E$7</f>
        <v>0</v>
      </c>
      <c r="P428" s="74">
        <f>'1. Fertigungsstandort'!$E$9</f>
        <v>0</v>
      </c>
    </row>
    <row r="429" spans="1:16" ht="15.75" customHeight="1">
      <c r="A429" s="42"/>
      <c r="B429" s="20" t="str">
        <f t="shared" si="12"/>
        <v/>
      </c>
      <c r="C429" s="20" t="str">
        <f t="shared" si="13"/>
        <v/>
      </c>
      <c r="D429" s="85"/>
      <c r="E429" s="85"/>
      <c r="F429" s="86"/>
      <c r="G429" s="86"/>
      <c r="H429" s="86"/>
      <c r="I429" s="86"/>
      <c r="J429" s="87"/>
      <c r="K429" s="87"/>
      <c r="L429" s="88"/>
      <c r="M429" s="53" t="str">
        <f>IF(L429="","",IF(L429=LookUps!E$2,LookUps!G$2,LookUps!G$3))</f>
        <v/>
      </c>
      <c r="N429" s="88"/>
      <c r="O429" s="20">
        <f>'1. Fertigungsstandort'!$E$7</f>
        <v>0</v>
      </c>
      <c r="P429" s="74">
        <f>'1. Fertigungsstandort'!$E$9</f>
        <v>0</v>
      </c>
    </row>
    <row r="430" spans="1:16" ht="15.75" customHeight="1">
      <c r="A430" s="42"/>
      <c r="B430" s="20" t="str">
        <f t="shared" si="12"/>
        <v/>
      </c>
      <c r="C430" s="20" t="str">
        <f t="shared" si="13"/>
        <v/>
      </c>
      <c r="D430" s="85"/>
      <c r="E430" s="85"/>
      <c r="F430" s="86"/>
      <c r="G430" s="86"/>
      <c r="H430" s="86"/>
      <c r="I430" s="86"/>
      <c r="J430" s="87"/>
      <c r="K430" s="87"/>
      <c r="L430" s="88"/>
      <c r="M430" s="53" t="str">
        <f>IF(L430="","",IF(L430=LookUps!E$2,LookUps!G$2,LookUps!G$3))</f>
        <v/>
      </c>
      <c r="N430" s="88"/>
      <c r="O430" s="20">
        <f>'1. Fertigungsstandort'!$E$7</f>
        <v>0</v>
      </c>
      <c r="P430" s="74">
        <f>'1. Fertigungsstandort'!$E$9</f>
        <v>0</v>
      </c>
    </row>
    <row r="431" spans="1:16" ht="15.75" customHeight="1">
      <c r="A431" s="42"/>
      <c r="B431" s="20" t="str">
        <f t="shared" si="12"/>
        <v/>
      </c>
      <c r="C431" s="20" t="str">
        <f t="shared" si="13"/>
        <v/>
      </c>
      <c r="D431" s="85"/>
      <c r="E431" s="85"/>
      <c r="F431" s="86"/>
      <c r="G431" s="86"/>
      <c r="H431" s="86"/>
      <c r="I431" s="86"/>
      <c r="J431" s="87"/>
      <c r="K431" s="87"/>
      <c r="L431" s="88"/>
      <c r="M431" s="53" t="str">
        <f>IF(L431="","",IF(L431=LookUps!E$2,LookUps!G$2,LookUps!G$3))</f>
        <v/>
      </c>
      <c r="N431" s="88"/>
      <c r="O431" s="20">
        <f>'1. Fertigungsstandort'!$E$7</f>
        <v>0</v>
      </c>
      <c r="P431" s="74">
        <f>'1. Fertigungsstandort'!$E$9</f>
        <v>0</v>
      </c>
    </row>
    <row r="432" spans="1:16" ht="15.75" customHeight="1">
      <c r="A432" s="42"/>
      <c r="B432" s="20" t="str">
        <f t="shared" si="12"/>
        <v/>
      </c>
      <c r="C432" s="20" t="str">
        <f t="shared" si="13"/>
        <v/>
      </c>
      <c r="D432" s="85"/>
      <c r="E432" s="85"/>
      <c r="F432" s="86"/>
      <c r="G432" s="86"/>
      <c r="H432" s="86"/>
      <c r="I432" s="86"/>
      <c r="J432" s="87"/>
      <c r="K432" s="87"/>
      <c r="L432" s="88"/>
      <c r="M432" s="53" t="str">
        <f>IF(L432="","",IF(L432=LookUps!E$2,LookUps!G$2,LookUps!G$3))</f>
        <v/>
      </c>
      <c r="N432" s="88"/>
      <c r="O432" s="20">
        <f>'1. Fertigungsstandort'!$E$7</f>
        <v>0</v>
      </c>
      <c r="P432" s="74">
        <f>'1. Fertigungsstandort'!$E$9</f>
        <v>0</v>
      </c>
    </row>
    <row r="433" spans="1:16" ht="15.75" customHeight="1">
      <c r="A433" s="42"/>
      <c r="B433" s="20" t="str">
        <f t="shared" si="12"/>
        <v/>
      </c>
      <c r="C433" s="20" t="str">
        <f t="shared" si="13"/>
        <v/>
      </c>
      <c r="D433" s="85"/>
      <c r="E433" s="85"/>
      <c r="F433" s="86"/>
      <c r="G433" s="86"/>
      <c r="H433" s="86"/>
      <c r="I433" s="86"/>
      <c r="J433" s="87"/>
      <c r="K433" s="87"/>
      <c r="L433" s="88"/>
      <c r="M433" s="53" t="str">
        <f>IF(L433="","",IF(L433=LookUps!E$2,LookUps!G$2,LookUps!G$3))</f>
        <v/>
      </c>
      <c r="N433" s="88"/>
      <c r="O433" s="20">
        <f>'1. Fertigungsstandort'!$E$7</f>
        <v>0</v>
      </c>
      <c r="P433" s="74">
        <f>'1. Fertigungsstandort'!$E$9</f>
        <v>0</v>
      </c>
    </row>
    <row r="434" spans="1:16" ht="15.75" customHeight="1">
      <c r="A434" s="42"/>
      <c r="B434" s="20" t="str">
        <f t="shared" si="12"/>
        <v/>
      </c>
      <c r="C434" s="20" t="str">
        <f t="shared" si="13"/>
        <v/>
      </c>
      <c r="D434" s="85"/>
      <c r="E434" s="85"/>
      <c r="F434" s="86"/>
      <c r="G434" s="86"/>
      <c r="H434" s="86"/>
      <c r="I434" s="86"/>
      <c r="J434" s="87"/>
      <c r="K434" s="87"/>
      <c r="L434" s="88"/>
      <c r="M434" s="53" t="str">
        <f>IF(L434="","",IF(L434=LookUps!E$2,LookUps!G$2,LookUps!G$3))</f>
        <v/>
      </c>
      <c r="N434" s="88"/>
      <c r="O434" s="20">
        <f>'1. Fertigungsstandort'!$E$7</f>
        <v>0</v>
      </c>
      <c r="P434" s="74">
        <f>'1. Fertigungsstandort'!$E$9</f>
        <v>0</v>
      </c>
    </row>
    <row r="435" spans="1:16" ht="15.75" customHeight="1">
      <c r="A435" s="42"/>
      <c r="B435" s="20" t="str">
        <f t="shared" si="12"/>
        <v/>
      </c>
      <c r="C435" s="20" t="str">
        <f t="shared" si="13"/>
        <v/>
      </c>
      <c r="D435" s="85"/>
      <c r="E435" s="85"/>
      <c r="F435" s="86"/>
      <c r="G435" s="86"/>
      <c r="H435" s="86"/>
      <c r="I435" s="86"/>
      <c r="J435" s="87"/>
      <c r="K435" s="87"/>
      <c r="L435" s="88"/>
      <c r="M435" s="53" t="str">
        <f>IF(L435="","",IF(L435=LookUps!E$2,LookUps!G$2,LookUps!G$3))</f>
        <v/>
      </c>
      <c r="N435" s="88"/>
      <c r="O435" s="20">
        <f>'1. Fertigungsstandort'!$E$7</f>
        <v>0</v>
      </c>
      <c r="P435" s="74">
        <f>'1. Fertigungsstandort'!$E$9</f>
        <v>0</v>
      </c>
    </row>
    <row r="436" spans="1:16" ht="15.75" customHeight="1">
      <c r="A436" s="42"/>
      <c r="B436" s="20" t="str">
        <f t="shared" si="12"/>
        <v/>
      </c>
      <c r="C436" s="20" t="str">
        <f t="shared" si="13"/>
        <v/>
      </c>
      <c r="D436" s="85"/>
      <c r="E436" s="85"/>
      <c r="F436" s="86"/>
      <c r="G436" s="86"/>
      <c r="H436" s="86"/>
      <c r="I436" s="86"/>
      <c r="J436" s="87"/>
      <c r="K436" s="87"/>
      <c r="L436" s="88"/>
      <c r="M436" s="53" t="str">
        <f>IF(L436="","",IF(L436=LookUps!E$2,LookUps!G$2,LookUps!G$3))</f>
        <v/>
      </c>
      <c r="N436" s="88"/>
      <c r="O436" s="20">
        <f>'1. Fertigungsstandort'!$E$7</f>
        <v>0</v>
      </c>
      <c r="P436" s="74">
        <f>'1. Fertigungsstandort'!$E$9</f>
        <v>0</v>
      </c>
    </row>
    <row r="437" spans="1:16" ht="15.75" customHeight="1">
      <c r="A437" s="42"/>
      <c r="B437" s="20" t="str">
        <f t="shared" si="12"/>
        <v/>
      </c>
      <c r="C437" s="20" t="str">
        <f t="shared" si="13"/>
        <v/>
      </c>
      <c r="D437" s="85"/>
      <c r="E437" s="85"/>
      <c r="F437" s="86"/>
      <c r="G437" s="86"/>
      <c r="H437" s="86"/>
      <c r="I437" s="86"/>
      <c r="J437" s="87"/>
      <c r="K437" s="87"/>
      <c r="L437" s="88"/>
      <c r="M437" s="53" t="str">
        <f>IF(L437="","",IF(L437=LookUps!E$2,LookUps!G$2,LookUps!G$3))</f>
        <v/>
      </c>
      <c r="N437" s="88"/>
      <c r="O437" s="20">
        <f>'1. Fertigungsstandort'!$E$7</f>
        <v>0</v>
      </c>
      <c r="P437" s="74">
        <f>'1. Fertigungsstandort'!$E$9</f>
        <v>0</v>
      </c>
    </row>
    <row r="438" spans="1:16" ht="15.75" customHeight="1">
      <c r="A438" s="42"/>
      <c r="B438" s="20" t="str">
        <f t="shared" si="12"/>
        <v/>
      </c>
      <c r="C438" s="20" t="str">
        <f t="shared" si="13"/>
        <v/>
      </c>
      <c r="D438" s="85"/>
      <c r="E438" s="85"/>
      <c r="F438" s="86"/>
      <c r="G438" s="86"/>
      <c r="H438" s="86"/>
      <c r="I438" s="86"/>
      <c r="J438" s="87"/>
      <c r="K438" s="87"/>
      <c r="L438" s="88"/>
      <c r="M438" s="53" t="str">
        <f>IF(L438="","",IF(L438=LookUps!E$2,LookUps!G$2,LookUps!G$3))</f>
        <v/>
      </c>
      <c r="N438" s="88"/>
      <c r="O438" s="20">
        <f>'1. Fertigungsstandort'!$E$7</f>
        <v>0</v>
      </c>
      <c r="P438" s="74">
        <f>'1. Fertigungsstandort'!$E$9</f>
        <v>0</v>
      </c>
    </row>
    <row r="439" spans="1:16" ht="15.75" customHeight="1">
      <c r="A439" s="42"/>
      <c r="B439" s="20" t="str">
        <f t="shared" si="12"/>
        <v/>
      </c>
      <c r="C439" s="20" t="str">
        <f t="shared" si="13"/>
        <v/>
      </c>
      <c r="D439" s="85"/>
      <c r="E439" s="85"/>
      <c r="F439" s="86"/>
      <c r="G439" s="86"/>
      <c r="H439" s="86"/>
      <c r="I439" s="86"/>
      <c r="J439" s="87"/>
      <c r="K439" s="87"/>
      <c r="L439" s="88"/>
      <c r="M439" s="53" t="str">
        <f>IF(L439="","",IF(L439=LookUps!E$2,LookUps!G$2,LookUps!G$3))</f>
        <v/>
      </c>
      <c r="N439" s="88"/>
      <c r="O439" s="20">
        <f>'1. Fertigungsstandort'!$E$7</f>
        <v>0</v>
      </c>
      <c r="P439" s="74">
        <f>'1. Fertigungsstandort'!$E$9</f>
        <v>0</v>
      </c>
    </row>
    <row r="440" spans="1:16" ht="15.75" customHeight="1">
      <c r="A440" s="42"/>
      <c r="B440" s="20" t="str">
        <f t="shared" si="12"/>
        <v/>
      </c>
      <c r="C440" s="20" t="str">
        <f t="shared" si="13"/>
        <v/>
      </c>
      <c r="D440" s="85"/>
      <c r="E440" s="85"/>
      <c r="F440" s="86"/>
      <c r="G440" s="86"/>
      <c r="H440" s="86"/>
      <c r="I440" s="86"/>
      <c r="J440" s="87"/>
      <c r="K440" s="87"/>
      <c r="L440" s="88"/>
      <c r="M440" s="53" t="str">
        <f>IF(L440="","",IF(L440=LookUps!E$2,LookUps!G$2,LookUps!G$3))</f>
        <v/>
      </c>
      <c r="N440" s="88"/>
      <c r="O440" s="20">
        <f>'1. Fertigungsstandort'!$E$7</f>
        <v>0</v>
      </c>
      <c r="P440" s="74">
        <f>'1. Fertigungsstandort'!$E$9</f>
        <v>0</v>
      </c>
    </row>
    <row r="441" spans="1:16" ht="15.75" customHeight="1">
      <c r="A441" s="42"/>
      <c r="B441" s="20" t="str">
        <f t="shared" si="12"/>
        <v/>
      </c>
      <c r="C441" s="20" t="str">
        <f t="shared" si="13"/>
        <v/>
      </c>
      <c r="D441" s="85"/>
      <c r="E441" s="85"/>
      <c r="F441" s="86"/>
      <c r="G441" s="86"/>
      <c r="H441" s="86"/>
      <c r="I441" s="86"/>
      <c r="J441" s="87"/>
      <c r="K441" s="87"/>
      <c r="L441" s="88"/>
      <c r="M441" s="53" t="str">
        <f>IF(L441="","",IF(L441=LookUps!E$2,LookUps!G$2,LookUps!G$3))</f>
        <v/>
      </c>
      <c r="N441" s="88"/>
      <c r="O441" s="20">
        <f>'1. Fertigungsstandort'!$E$7</f>
        <v>0</v>
      </c>
      <c r="P441" s="74">
        <f>'1. Fertigungsstandort'!$E$9</f>
        <v>0</v>
      </c>
    </row>
    <row r="442" spans="1:16" ht="15.75" customHeight="1">
      <c r="A442" s="42"/>
      <c r="B442" s="20" t="str">
        <f t="shared" si="12"/>
        <v/>
      </c>
      <c r="C442" s="20" t="str">
        <f t="shared" si="13"/>
        <v/>
      </c>
      <c r="D442" s="85"/>
      <c r="E442" s="85"/>
      <c r="F442" s="86"/>
      <c r="G442" s="86"/>
      <c r="H442" s="86"/>
      <c r="I442" s="86"/>
      <c r="J442" s="87"/>
      <c r="K442" s="87"/>
      <c r="L442" s="88"/>
      <c r="M442" s="53" t="str">
        <f>IF(L442="","",IF(L442=LookUps!E$2,LookUps!G$2,LookUps!G$3))</f>
        <v/>
      </c>
      <c r="N442" s="88"/>
      <c r="O442" s="20">
        <f>'1. Fertigungsstandort'!$E$7</f>
        <v>0</v>
      </c>
      <c r="P442" s="74">
        <f>'1. Fertigungsstandort'!$E$9</f>
        <v>0</v>
      </c>
    </row>
    <row r="443" spans="1:16" ht="15.75" customHeight="1">
      <c r="A443" s="42"/>
      <c r="B443" s="20" t="str">
        <f t="shared" si="12"/>
        <v/>
      </c>
      <c r="C443" s="20" t="str">
        <f t="shared" si="13"/>
        <v/>
      </c>
      <c r="D443" s="85"/>
      <c r="E443" s="85"/>
      <c r="F443" s="86"/>
      <c r="G443" s="86"/>
      <c r="H443" s="86"/>
      <c r="I443" s="86"/>
      <c r="J443" s="87"/>
      <c r="K443" s="87"/>
      <c r="L443" s="88"/>
      <c r="M443" s="53" t="str">
        <f>IF(L443="","",IF(L443=LookUps!E$2,LookUps!G$2,LookUps!G$3))</f>
        <v/>
      </c>
      <c r="N443" s="88"/>
      <c r="O443" s="20">
        <f>'1. Fertigungsstandort'!$E$7</f>
        <v>0</v>
      </c>
      <c r="P443" s="74">
        <f>'1. Fertigungsstandort'!$E$9</f>
        <v>0</v>
      </c>
    </row>
    <row r="444" spans="1:16" ht="15.75" customHeight="1">
      <c r="A444" s="42"/>
      <c r="B444" s="20" t="str">
        <f t="shared" si="12"/>
        <v/>
      </c>
      <c r="C444" s="20" t="str">
        <f t="shared" si="13"/>
        <v/>
      </c>
      <c r="D444" s="85"/>
      <c r="E444" s="85"/>
      <c r="F444" s="86"/>
      <c r="G444" s="86"/>
      <c r="H444" s="86"/>
      <c r="I444" s="86"/>
      <c r="J444" s="87"/>
      <c r="K444" s="87"/>
      <c r="L444" s="88"/>
      <c r="M444" s="53" t="str">
        <f>IF(L444="","",IF(L444=LookUps!E$2,LookUps!G$2,LookUps!G$3))</f>
        <v/>
      </c>
      <c r="N444" s="88"/>
      <c r="O444" s="20">
        <f>'1. Fertigungsstandort'!$E$7</f>
        <v>0</v>
      </c>
      <c r="P444" s="74">
        <f>'1. Fertigungsstandort'!$E$9</f>
        <v>0</v>
      </c>
    </row>
    <row r="445" spans="1:16" ht="15.75" customHeight="1">
      <c r="A445" s="42"/>
      <c r="B445" s="20" t="str">
        <f t="shared" si="12"/>
        <v/>
      </c>
      <c r="C445" s="20" t="str">
        <f t="shared" si="13"/>
        <v/>
      </c>
      <c r="D445" s="85"/>
      <c r="E445" s="85"/>
      <c r="F445" s="86"/>
      <c r="G445" s="86"/>
      <c r="H445" s="86"/>
      <c r="I445" s="86"/>
      <c r="J445" s="87"/>
      <c r="K445" s="87"/>
      <c r="L445" s="88"/>
      <c r="M445" s="53" t="str">
        <f>IF(L445="","",IF(L445=LookUps!E$2,LookUps!G$2,LookUps!G$3))</f>
        <v/>
      </c>
      <c r="N445" s="88"/>
      <c r="O445" s="20">
        <f>'1. Fertigungsstandort'!$E$7</f>
        <v>0</v>
      </c>
      <c r="P445" s="74">
        <f>'1. Fertigungsstandort'!$E$9</f>
        <v>0</v>
      </c>
    </row>
    <row r="446" spans="1:16" ht="15.75" customHeight="1">
      <c r="A446" s="42"/>
      <c r="B446" s="20" t="str">
        <f t="shared" si="12"/>
        <v/>
      </c>
      <c r="C446" s="20" t="str">
        <f t="shared" si="13"/>
        <v/>
      </c>
      <c r="D446" s="85"/>
      <c r="E446" s="85"/>
      <c r="F446" s="86"/>
      <c r="G446" s="86"/>
      <c r="H446" s="86"/>
      <c r="I446" s="86"/>
      <c r="J446" s="87"/>
      <c r="K446" s="87"/>
      <c r="L446" s="88"/>
      <c r="M446" s="53" t="str">
        <f>IF(L446="","",IF(L446=LookUps!E$2,LookUps!G$2,LookUps!G$3))</f>
        <v/>
      </c>
      <c r="N446" s="88"/>
      <c r="O446" s="20">
        <f>'1. Fertigungsstandort'!$E$7</f>
        <v>0</v>
      </c>
      <c r="P446" s="74">
        <f>'1. Fertigungsstandort'!$E$9</f>
        <v>0</v>
      </c>
    </row>
    <row r="447" spans="1:16" ht="15.75" customHeight="1">
      <c r="A447" s="42"/>
      <c r="B447" s="20" t="str">
        <f t="shared" si="12"/>
        <v/>
      </c>
      <c r="C447" s="20" t="str">
        <f t="shared" si="13"/>
        <v/>
      </c>
      <c r="D447" s="85"/>
      <c r="E447" s="85"/>
      <c r="F447" s="86"/>
      <c r="G447" s="86"/>
      <c r="H447" s="86"/>
      <c r="I447" s="86"/>
      <c r="J447" s="87"/>
      <c r="K447" s="87"/>
      <c r="L447" s="88"/>
      <c r="M447" s="53" t="str">
        <f>IF(L447="","",IF(L447=LookUps!E$2,LookUps!G$2,LookUps!G$3))</f>
        <v/>
      </c>
      <c r="N447" s="88"/>
      <c r="O447" s="20">
        <f>'1. Fertigungsstandort'!$E$7</f>
        <v>0</v>
      </c>
      <c r="P447" s="74">
        <f>'1. Fertigungsstandort'!$E$9</f>
        <v>0</v>
      </c>
    </row>
    <row r="448" spans="1:16" ht="15.75" customHeight="1">
      <c r="A448" s="42"/>
      <c r="B448" s="20" t="str">
        <f t="shared" si="12"/>
        <v/>
      </c>
      <c r="C448" s="20" t="str">
        <f t="shared" si="13"/>
        <v/>
      </c>
      <c r="D448" s="85"/>
      <c r="E448" s="85"/>
      <c r="F448" s="86"/>
      <c r="G448" s="86"/>
      <c r="H448" s="86"/>
      <c r="I448" s="86"/>
      <c r="J448" s="87"/>
      <c r="K448" s="87"/>
      <c r="L448" s="88"/>
      <c r="M448" s="53" t="str">
        <f>IF(L448="","",IF(L448=LookUps!E$2,LookUps!G$2,LookUps!G$3))</f>
        <v/>
      </c>
      <c r="N448" s="88"/>
      <c r="O448" s="20">
        <f>'1. Fertigungsstandort'!$E$7</f>
        <v>0</v>
      </c>
      <c r="P448" s="74">
        <f>'1. Fertigungsstandort'!$E$9</f>
        <v>0</v>
      </c>
    </row>
    <row r="449" spans="1:16" ht="15.75" customHeight="1">
      <c r="A449" s="42"/>
      <c r="B449" s="20" t="str">
        <f t="shared" si="12"/>
        <v/>
      </c>
      <c r="C449" s="20" t="str">
        <f t="shared" si="13"/>
        <v/>
      </c>
      <c r="D449" s="85"/>
      <c r="E449" s="85"/>
      <c r="F449" s="86"/>
      <c r="G449" s="86"/>
      <c r="H449" s="86"/>
      <c r="I449" s="86"/>
      <c r="J449" s="87"/>
      <c r="K449" s="87"/>
      <c r="L449" s="88"/>
      <c r="M449" s="53" t="str">
        <f>IF(L449="","",IF(L449=LookUps!E$2,LookUps!G$2,LookUps!G$3))</f>
        <v/>
      </c>
      <c r="N449" s="88"/>
      <c r="O449" s="20">
        <f>'1. Fertigungsstandort'!$E$7</f>
        <v>0</v>
      </c>
      <c r="P449" s="74">
        <f>'1. Fertigungsstandort'!$E$9</f>
        <v>0</v>
      </c>
    </row>
    <row r="450" spans="1:16" ht="15.75" customHeight="1">
      <c r="A450" s="42"/>
      <c r="B450" s="20" t="str">
        <f t="shared" si="12"/>
        <v/>
      </c>
      <c r="C450" s="20" t="str">
        <f t="shared" si="13"/>
        <v/>
      </c>
      <c r="D450" s="85"/>
      <c r="E450" s="85"/>
      <c r="F450" s="86"/>
      <c r="G450" s="86"/>
      <c r="H450" s="86"/>
      <c r="I450" s="86"/>
      <c r="J450" s="87"/>
      <c r="K450" s="87"/>
      <c r="L450" s="88"/>
      <c r="M450" s="53" t="str">
        <f>IF(L450="","",IF(L450=LookUps!E$2,LookUps!G$2,LookUps!G$3))</f>
        <v/>
      </c>
      <c r="N450" s="88"/>
      <c r="O450" s="20">
        <f>'1. Fertigungsstandort'!$E$7</f>
        <v>0</v>
      </c>
      <c r="P450" s="74">
        <f>'1. Fertigungsstandort'!$E$9</f>
        <v>0</v>
      </c>
    </row>
    <row r="451" spans="1:16" ht="15.75" customHeight="1">
      <c r="A451" s="42"/>
      <c r="B451" s="20" t="str">
        <f t="shared" si="12"/>
        <v/>
      </c>
      <c r="C451" s="20" t="str">
        <f t="shared" si="13"/>
        <v/>
      </c>
      <c r="D451" s="85"/>
      <c r="E451" s="85"/>
      <c r="F451" s="86"/>
      <c r="G451" s="86"/>
      <c r="H451" s="86"/>
      <c r="I451" s="86"/>
      <c r="J451" s="87"/>
      <c r="K451" s="87"/>
      <c r="L451" s="88"/>
      <c r="M451" s="53" t="str">
        <f>IF(L451="","",IF(L451=LookUps!E$2,LookUps!G$2,LookUps!G$3))</f>
        <v/>
      </c>
      <c r="N451" s="88"/>
      <c r="O451" s="20">
        <f>'1. Fertigungsstandort'!$E$7</f>
        <v>0</v>
      </c>
      <c r="P451" s="74">
        <f>'1. Fertigungsstandort'!$E$9</f>
        <v>0</v>
      </c>
    </row>
    <row r="452" spans="1:16" ht="15.75" customHeight="1">
      <c r="A452" s="42"/>
      <c r="B452" s="20" t="str">
        <f t="shared" si="12"/>
        <v/>
      </c>
      <c r="C452" s="20" t="str">
        <f t="shared" si="13"/>
        <v/>
      </c>
      <c r="D452" s="85"/>
      <c r="E452" s="85"/>
      <c r="F452" s="86"/>
      <c r="G452" s="86"/>
      <c r="H452" s="86"/>
      <c r="I452" s="86"/>
      <c r="J452" s="87"/>
      <c r="K452" s="87"/>
      <c r="L452" s="88"/>
      <c r="M452" s="53" t="str">
        <f>IF(L452="","",IF(L452=LookUps!E$2,LookUps!G$2,LookUps!G$3))</f>
        <v/>
      </c>
      <c r="N452" s="88"/>
      <c r="O452" s="20">
        <f>'1. Fertigungsstandort'!$E$7</f>
        <v>0</v>
      </c>
      <c r="P452" s="74">
        <f>'1. Fertigungsstandort'!$E$9</f>
        <v>0</v>
      </c>
    </row>
    <row r="453" spans="1:16" ht="15.75" customHeight="1">
      <c r="A453" s="42"/>
      <c r="B453" s="20" t="str">
        <f t="shared" si="12"/>
        <v/>
      </c>
      <c r="C453" s="20" t="str">
        <f t="shared" si="13"/>
        <v/>
      </c>
      <c r="D453" s="85"/>
      <c r="E453" s="85"/>
      <c r="F453" s="86"/>
      <c r="G453" s="86"/>
      <c r="H453" s="86"/>
      <c r="I453" s="86"/>
      <c r="J453" s="87"/>
      <c r="K453" s="87"/>
      <c r="L453" s="88"/>
      <c r="M453" s="53" t="str">
        <f>IF(L453="","",IF(L453=LookUps!E$2,LookUps!G$2,LookUps!G$3))</f>
        <v/>
      </c>
      <c r="N453" s="88"/>
      <c r="O453" s="20">
        <f>'1. Fertigungsstandort'!$E$7</f>
        <v>0</v>
      </c>
      <c r="P453" s="74">
        <f>'1. Fertigungsstandort'!$E$9</f>
        <v>0</v>
      </c>
    </row>
    <row r="454" spans="1:16" ht="15.75" customHeight="1">
      <c r="A454" s="42"/>
      <c r="B454" s="20" t="str">
        <f t="shared" si="12"/>
        <v/>
      </c>
      <c r="C454" s="20" t="str">
        <f t="shared" si="13"/>
        <v/>
      </c>
      <c r="D454" s="85"/>
      <c r="E454" s="85"/>
      <c r="F454" s="86"/>
      <c r="G454" s="86"/>
      <c r="H454" s="86"/>
      <c r="I454" s="86"/>
      <c r="J454" s="87"/>
      <c r="K454" s="87"/>
      <c r="L454" s="88"/>
      <c r="M454" s="53" t="str">
        <f>IF(L454="","",IF(L454=LookUps!E$2,LookUps!G$2,LookUps!G$3))</f>
        <v/>
      </c>
      <c r="N454" s="88"/>
      <c r="O454" s="20">
        <f>'1. Fertigungsstandort'!$E$7</f>
        <v>0</v>
      </c>
      <c r="P454" s="74">
        <f>'1. Fertigungsstandort'!$E$9</f>
        <v>0</v>
      </c>
    </row>
    <row r="455" spans="1:16" ht="15.75" customHeight="1">
      <c r="A455" s="42"/>
      <c r="B455" s="20" t="str">
        <f t="shared" si="12"/>
        <v/>
      </c>
      <c r="C455" s="20" t="str">
        <f t="shared" si="13"/>
        <v/>
      </c>
      <c r="D455" s="85"/>
      <c r="E455" s="85"/>
      <c r="F455" s="86"/>
      <c r="G455" s="86"/>
      <c r="H455" s="86"/>
      <c r="I455" s="86"/>
      <c r="J455" s="87"/>
      <c r="K455" s="87"/>
      <c r="L455" s="88"/>
      <c r="M455" s="53" t="str">
        <f>IF(L455="","",IF(L455=LookUps!E$2,LookUps!G$2,LookUps!G$3))</f>
        <v/>
      </c>
      <c r="N455" s="88"/>
      <c r="O455" s="20">
        <f>'1. Fertigungsstandort'!$E$7</f>
        <v>0</v>
      </c>
      <c r="P455" s="74">
        <f>'1. Fertigungsstandort'!$E$9</f>
        <v>0</v>
      </c>
    </row>
    <row r="456" spans="1:16" ht="15.75" customHeight="1">
      <c r="A456" s="42"/>
      <c r="B456" s="20" t="str">
        <f t="shared" si="12"/>
        <v/>
      </c>
      <c r="C456" s="20" t="str">
        <f t="shared" si="13"/>
        <v/>
      </c>
      <c r="D456" s="85"/>
      <c r="E456" s="85"/>
      <c r="F456" s="86"/>
      <c r="G456" s="86"/>
      <c r="H456" s="86"/>
      <c r="I456" s="86"/>
      <c r="J456" s="87"/>
      <c r="K456" s="87"/>
      <c r="L456" s="88"/>
      <c r="M456" s="53" t="str">
        <f>IF(L456="","",IF(L456=LookUps!E$2,LookUps!G$2,LookUps!G$3))</f>
        <v/>
      </c>
      <c r="N456" s="88"/>
      <c r="O456" s="20">
        <f>'1. Fertigungsstandort'!$E$7</f>
        <v>0</v>
      </c>
      <c r="P456" s="74">
        <f>'1. Fertigungsstandort'!$E$9</f>
        <v>0</v>
      </c>
    </row>
    <row r="457" spans="1:16" ht="15.75" customHeight="1">
      <c r="A457" s="42"/>
      <c r="B457" s="20" t="str">
        <f t="shared" si="12"/>
        <v/>
      </c>
      <c r="C457" s="20" t="str">
        <f t="shared" si="13"/>
        <v/>
      </c>
      <c r="D457" s="85"/>
      <c r="E457" s="85"/>
      <c r="F457" s="86"/>
      <c r="G457" s="86"/>
      <c r="H457" s="86"/>
      <c r="I457" s="86"/>
      <c r="J457" s="87"/>
      <c r="K457" s="87"/>
      <c r="L457" s="88"/>
      <c r="M457" s="53" t="str">
        <f>IF(L457="","",IF(L457=LookUps!E$2,LookUps!G$2,LookUps!G$3))</f>
        <v/>
      </c>
      <c r="N457" s="88"/>
      <c r="O457" s="20">
        <f>'1. Fertigungsstandort'!$E$7</f>
        <v>0</v>
      </c>
      <c r="P457" s="74">
        <f>'1. Fertigungsstandort'!$E$9</f>
        <v>0</v>
      </c>
    </row>
    <row r="458" spans="1:16" ht="15.75" customHeight="1">
      <c r="A458" s="42"/>
      <c r="B458" s="20" t="str">
        <f t="shared" ref="B458:B521" si="14">IF(J458="","",VLOOKUP(J458,Category_lookup,2,FALSE))</f>
        <v/>
      </c>
      <c r="C458" s="20" t="str">
        <f t="shared" ref="C458:C521" si="15">IF(D458="","",VLOOKUP(D458,Retailer,2,FALSE)&amp;"_market")</f>
        <v/>
      </c>
      <c r="D458" s="85"/>
      <c r="E458" s="85"/>
      <c r="F458" s="86"/>
      <c r="G458" s="86"/>
      <c r="H458" s="86"/>
      <c r="I458" s="86"/>
      <c r="J458" s="87"/>
      <c r="K458" s="87"/>
      <c r="L458" s="88"/>
      <c r="M458" s="53" t="str">
        <f>IF(L458="","",IF(L458=LookUps!E$2,LookUps!G$2,LookUps!G$3))</f>
        <v/>
      </c>
      <c r="N458" s="88"/>
      <c r="O458" s="20">
        <f>'1. Fertigungsstandort'!$E$7</f>
        <v>0</v>
      </c>
      <c r="P458" s="74">
        <f>'1. Fertigungsstandort'!$E$9</f>
        <v>0</v>
      </c>
    </row>
    <row r="459" spans="1:16" ht="15.75" customHeight="1">
      <c r="A459" s="42"/>
      <c r="B459" s="20" t="str">
        <f t="shared" si="14"/>
        <v/>
      </c>
      <c r="C459" s="20" t="str">
        <f t="shared" si="15"/>
        <v/>
      </c>
      <c r="D459" s="85"/>
      <c r="E459" s="85"/>
      <c r="F459" s="86"/>
      <c r="G459" s="86"/>
      <c r="H459" s="86"/>
      <c r="I459" s="86"/>
      <c r="J459" s="87"/>
      <c r="K459" s="87"/>
      <c r="L459" s="88"/>
      <c r="M459" s="53" t="str">
        <f>IF(L459="","",IF(L459=LookUps!E$2,LookUps!G$2,LookUps!G$3))</f>
        <v/>
      </c>
      <c r="N459" s="88"/>
      <c r="O459" s="20">
        <f>'1. Fertigungsstandort'!$E$7</f>
        <v>0</v>
      </c>
      <c r="P459" s="74">
        <f>'1. Fertigungsstandort'!$E$9</f>
        <v>0</v>
      </c>
    </row>
    <row r="460" spans="1:16" ht="15.75" customHeight="1">
      <c r="A460" s="42"/>
      <c r="B460" s="20" t="str">
        <f t="shared" si="14"/>
        <v/>
      </c>
      <c r="C460" s="20" t="str">
        <f t="shared" si="15"/>
        <v/>
      </c>
      <c r="D460" s="85"/>
      <c r="E460" s="85"/>
      <c r="F460" s="86"/>
      <c r="G460" s="86"/>
      <c r="H460" s="86"/>
      <c r="I460" s="86"/>
      <c r="J460" s="87"/>
      <c r="K460" s="87"/>
      <c r="L460" s="88"/>
      <c r="M460" s="53" t="str">
        <f>IF(L460="","",IF(L460=LookUps!E$2,LookUps!G$2,LookUps!G$3))</f>
        <v/>
      </c>
      <c r="N460" s="88"/>
      <c r="O460" s="20">
        <f>'1. Fertigungsstandort'!$E$7</f>
        <v>0</v>
      </c>
      <c r="P460" s="74">
        <f>'1. Fertigungsstandort'!$E$9</f>
        <v>0</v>
      </c>
    </row>
    <row r="461" spans="1:16" ht="15.75" customHeight="1">
      <c r="A461" s="42"/>
      <c r="B461" s="20" t="str">
        <f t="shared" si="14"/>
        <v/>
      </c>
      <c r="C461" s="20" t="str">
        <f t="shared" si="15"/>
        <v/>
      </c>
      <c r="D461" s="85"/>
      <c r="E461" s="85"/>
      <c r="F461" s="86"/>
      <c r="G461" s="86"/>
      <c r="H461" s="86"/>
      <c r="I461" s="86"/>
      <c r="J461" s="87"/>
      <c r="K461" s="87"/>
      <c r="L461" s="88"/>
      <c r="M461" s="53" t="str">
        <f>IF(L461="","",IF(L461=LookUps!E$2,LookUps!G$2,LookUps!G$3))</f>
        <v/>
      </c>
      <c r="N461" s="88"/>
      <c r="O461" s="20">
        <f>'1. Fertigungsstandort'!$E$7</f>
        <v>0</v>
      </c>
      <c r="P461" s="74">
        <f>'1. Fertigungsstandort'!$E$9</f>
        <v>0</v>
      </c>
    </row>
    <row r="462" spans="1:16" ht="15.75" customHeight="1">
      <c r="A462" s="42"/>
      <c r="B462" s="20" t="str">
        <f t="shared" si="14"/>
        <v/>
      </c>
      <c r="C462" s="20" t="str">
        <f t="shared" si="15"/>
        <v/>
      </c>
      <c r="D462" s="85"/>
      <c r="E462" s="85"/>
      <c r="F462" s="86"/>
      <c r="G462" s="86"/>
      <c r="H462" s="86"/>
      <c r="I462" s="86"/>
      <c r="J462" s="87"/>
      <c r="K462" s="87"/>
      <c r="L462" s="88"/>
      <c r="M462" s="53" t="str">
        <f>IF(L462="","",IF(L462=LookUps!E$2,LookUps!G$2,LookUps!G$3))</f>
        <v/>
      </c>
      <c r="N462" s="88"/>
      <c r="O462" s="20">
        <f>'1. Fertigungsstandort'!$E$7</f>
        <v>0</v>
      </c>
      <c r="P462" s="74">
        <f>'1. Fertigungsstandort'!$E$9</f>
        <v>0</v>
      </c>
    </row>
    <row r="463" spans="1:16" ht="15.75" customHeight="1">
      <c r="A463" s="42"/>
      <c r="B463" s="20" t="str">
        <f t="shared" si="14"/>
        <v/>
      </c>
      <c r="C463" s="20" t="str">
        <f t="shared" si="15"/>
        <v/>
      </c>
      <c r="D463" s="85"/>
      <c r="E463" s="85"/>
      <c r="F463" s="86"/>
      <c r="G463" s="86"/>
      <c r="H463" s="86"/>
      <c r="I463" s="86"/>
      <c r="J463" s="87"/>
      <c r="K463" s="87"/>
      <c r="L463" s="88"/>
      <c r="M463" s="53" t="str">
        <f>IF(L463="","",IF(L463=LookUps!E$2,LookUps!G$2,LookUps!G$3))</f>
        <v/>
      </c>
      <c r="N463" s="88"/>
      <c r="O463" s="20">
        <f>'1. Fertigungsstandort'!$E$7</f>
        <v>0</v>
      </c>
      <c r="P463" s="74">
        <f>'1. Fertigungsstandort'!$E$9</f>
        <v>0</v>
      </c>
    </row>
    <row r="464" spans="1:16" ht="15.75" customHeight="1">
      <c r="A464" s="42"/>
      <c r="B464" s="20" t="str">
        <f t="shared" si="14"/>
        <v/>
      </c>
      <c r="C464" s="20" t="str">
        <f t="shared" si="15"/>
        <v/>
      </c>
      <c r="D464" s="85"/>
      <c r="E464" s="85"/>
      <c r="F464" s="86"/>
      <c r="G464" s="86"/>
      <c r="H464" s="86"/>
      <c r="I464" s="86"/>
      <c r="J464" s="87"/>
      <c r="K464" s="87"/>
      <c r="L464" s="88"/>
      <c r="M464" s="53" t="str">
        <f>IF(L464="","",IF(L464=LookUps!E$2,LookUps!G$2,LookUps!G$3))</f>
        <v/>
      </c>
      <c r="N464" s="88"/>
      <c r="O464" s="20">
        <f>'1. Fertigungsstandort'!$E$7</f>
        <v>0</v>
      </c>
      <c r="P464" s="74">
        <f>'1. Fertigungsstandort'!$E$9</f>
        <v>0</v>
      </c>
    </row>
    <row r="465" spans="1:16" ht="15.75" customHeight="1">
      <c r="A465" s="42"/>
      <c r="B465" s="20" t="str">
        <f t="shared" si="14"/>
        <v/>
      </c>
      <c r="C465" s="20" t="str">
        <f t="shared" si="15"/>
        <v/>
      </c>
      <c r="D465" s="85"/>
      <c r="E465" s="85"/>
      <c r="F465" s="86"/>
      <c r="G465" s="86"/>
      <c r="H465" s="86"/>
      <c r="I465" s="86"/>
      <c r="J465" s="87"/>
      <c r="K465" s="87"/>
      <c r="L465" s="88"/>
      <c r="M465" s="53" t="str">
        <f>IF(L465="","",IF(L465=LookUps!E$2,LookUps!G$2,LookUps!G$3))</f>
        <v/>
      </c>
      <c r="N465" s="88"/>
      <c r="O465" s="20">
        <f>'1. Fertigungsstandort'!$E$7</f>
        <v>0</v>
      </c>
      <c r="P465" s="74">
        <f>'1. Fertigungsstandort'!$E$9</f>
        <v>0</v>
      </c>
    </row>
    <row r="466" spans="1:16" ht="15.75" customHeight="1">
      <c r="A466" s="42"/>
      <c r="B466" s="20" t="str">
        <f t="shared" si="14"/>
        <v/>
      </c>
      <c r="C466" s="20" t="str">
        <f t="shared" si="15"/>
        <v/>
      </c>
      <c r="D466" s="85"/>
      <c r="E466" s="85"/>
      <c r="F466" s="86"/>
      <c r="G466" s="86"/>
      <c r="H466" s="86"/>
      <c r="I466" s="86"/>
      <c r="J466" s="87"/>
      <c r="K466" s="87"/>
      <c r="L466" s="88"/>
      <c r="M466" s="53" t="str">
        <f>IF(L466="","",IF(L466=LookUps!E$2,LookUps!G$2,LookUps!G$3))</f>
        <v/>
      </c>
      <c r="N466" s="88"/>
      <c r="O466" s="20">
        <f>'1. Fertigungsstandort'!$E$7</f>
        <v>0</v>
      </c>
      <c r="P466" s="74">
        <f>'1. Fertigungsstandort'!$E$9</f>
        <v>0</v>
      </c>
    </row>
    <row r="467" spans="1:16" ht="15.75" customHeight="1">
      <c r="A467" s="42"/>
      <c r="B467" s="20" t="str">
        <f t="shared" si="14"/>
        <v/>
      </c>
      <c r="C467" s="20" t="str">
        <f t="shared" si="15"/>
        <v/>
      </c>
      <c r="D467" s="85"/>
      <c r="E467" s="85"/>
      <c r="F467" s="86"/>
      <c r="G467" s="86"/>
      <c r="H467" s="86"/>
      <c r="I467" s="86"/>
      <c r="J467" s="87"/>
      <c r="K467" s="87"/>
      <c r="L467" s="88"/>
      <c r="M467" s="53" t="str">
        <f>IF(L467="","",IF(L467=LookUps!E$2,LookUps!G$2,LookUps!G$3))</f>
        <v/>
      </c>
      <c r="N467" s="88"/>
      <c r="O467" s="20">
        <f>'1. Fertigungsstandort'!$E$7</f>
        <v>0</v>
      </c>
      <c r="P467" s="74">
        <f>'1. Fertigungsstandort'!$E$9</f>
        <v>0</v>
      </c>
    </row>
    <row r="468" spans="1:16" ht="15.75" customHeight="1">
      <c r="A468" s="42"/>
      <c r="B468" s="20" t="str">
        <f t="shared" si="14"/>
        <v/>
      </c>
      <c r="C468" s="20" t="str">
        <f t="shared" si="15"/>
        <v/>
      </c>
      <c r="D468" s="85"/>
      <c r="E468" s="85"/>
      <c r="F468" s="86"/>
      <c r="G468" s="86"/>
      <c r="H468" s="86"/>
      <c r="I468" s="86"/>
      <c r="J468" s="87"/>
      <c r="K468" s="87"/>
      <c r="L468" s="88"/>
      <c r="M468" s="53" t="str">
        <f>IF(L468="","",IF(L468=LookUps!E$2,LookUps!G$2,LookUps!G$3))</f>
        <v/>
      </c>
      <c r="N468" s="88"/>
      <c r="O468" s="20">
        <f>'1. Fertigungsstandort'!$E$7</f>
        <v>0</v>
      </c>
      <c r="P468" s="74">
        <f>'1. Fertigungsstandort'!$E$9</f>
        <v>0</v>
      </c>
    </row>
    <row r="469" spans="1:16" ht="15.75" customHeight="1">
      <c r="A469" s="42"/>
      <c r="B469" s="20" t="str">
        <f t="shared" si="14"/>
        <v/>
      </c>
      <c r="C469" s="20" t="str">
        <f t="shared" si="15"/>
        <v/>
      </c>
      <c r="D469" s="85"/>
      <c r="E469" s="85"/>
      <c r="F469" s="86"/>
      <c r="G469" s="86"/>
      <c r="H469" s="86"/>
      <c r="I469" s="86"/>
      <c r="J469" s="87"/>
      <c r="K469" s="87"/>
      <c r="L469" s="88"/>
      <c r="M469" s="53" t="str">
        <f>IF(L469="","",IF(L469=LookUps!E$2,LookUps!G$2,LookUps!G$3))</f>
        <v/>
      </c>
      <c r="N469" s="88"/>
      <c r="O469" s="20">
        <f>'1. Fertigungsstandort'!$E$7</f>
        <v>0</v>
      </c>
      <c r="P469" s="74">
        <f>'1. Fertigungsstandort'!$E$9</f>
        <v>0</v>
      </c>
    </row>
    <row r="470" spans="1:16" ht="15.75" customHeight="1">
      <c r="A470" s="42"/>
      <c r="B470" s="20" t="str">
        <f t="shared" si="14"/>
        <v/>
      </c>
      <c r="C470" s="20" t="str">
        <f t="shared" si="15"/>
        <v/>
      </c>
      <c r="D470" s="85"/>
      <c r="E470" s="85"/>
      <c r="F470" s="86"/>
      <c r="G470" s="86"/>
      <c r="H470" s="86"/>
      <c r="I470" s="86"/>
      <c r="J470" s="87"/>
      <c r="K470" s="87"/>
      <c r="L470" s="88"/>
      <c r="M470" s="53" t="str">
        <f>IF(L470="","",IF(L470=LookUps!E$2,LookUps!G$2,LookUps!G$3))</f>
        <v/>
      </c>
      <c r="N470" s="88"/>
      <c r="O470" s="20">
        <f>'1. Fertigungsstandort'!$E$7</f>
        <v>0</v>
      </c>
      <c r="P470" s="74">
        <f>'1. Fertigungsstandort'!$E$9</f>
        <v>0</v>
      </c>
    </row>
    <row r="471" spans="1:16" ht="15.75" customHeight="1">
      <c r="A471" s="42"/>
      <c r="B471" s="20" t="str">
        <f t="shared" si="14"/>
        <v/>
      </c>
      <c r="C471" s="20" t="str">
        <f t="shared" si="15"/>
        <v/>
      </c>
      <c r="D471" s="85"/>
      <c r="E471" s="85"/>
      <c r="F471" s="86"/>
      <c r="G471" s="86"/>
      <c r="H471" s="86"/>
      <c r="I471" s="86"/>
      <c r="J471" s="87"/>
      <c r="K471" s="87"/>
      <c r="L471" s="88"/>
      <c r="M471" s="53" t="str">
        <f>IF(L471="","",IF(L471=LookUps!E$2,LookUps!G$2,LookUps!G$3))</f>
        <v/>
      </c>
      <c r="N471" s="88"/>
      <c r="O471" s="20">
        <f>'1. Fertigungsstandort'!$E$7</f>
        <v>0</v>
      </c>
      <c r="P471" s="74">
        <f>'1. Fertigungsstandort'!$E$9</f>
        <v>0</v>
      </c>
    </row>
    <row r="472" spans="1:16" ht="15.75" customHeight="1">
      <c r="A472" s="42"/>
      <c r="B472" s="20" t="str">
        <f t="shared" si="14"/>
        <v/>
      </c>
      <c r="C472" s="20" t="str">
        <f t="shared" si="15"/>
        <v/>
      </c>
      <c r="D472" s="85"/>
      <c r="E472" s="85"/>
      <c r="F472" s="86"/>
      <c r="G472" s="86"/>
      <c r="H472" s="86"/>
      <c r="I472" s="86"/>
      <c r="J472" s="87"/>
      <c r="K472" s="87"/>
      <c r="L472" s="88"/>
      <c r="M472" s="53" t="str">
        <f>IF(L472="","",IF(L472=LookUps!E$2,LookUps!G$2,LookUps!G$3))</f>
        <v/>
      </c>
      <c r="N472" s="88"/>
      <c r="O472" s="20">
        <f>'1. Fertigungsstandort'!$E$7</f>
        <v>0</v>
      </c>
      <c r="P472" s="74">
        <f>'1. Fertigungsstandort'!$E$9</f>
        <v>0</v>
      </c>
    </row>
    <row r="473" spans="1:16" ht="15.75" customHeight="1">
      <c r="A473" s="42"/>
      <c r="B473" s="20" t="str">
        <f t="shared" si="14"/>
        <v/>
      </c>
      <c r="C473" s="20" t="str">
        <f t="shared" si="15"/>
        <v/>
      </c>
      <c r="D473" s="85"/>
      <c r="E473" s="85"/>
      <c r="F473" s="86"/>
      <c r="G473" s="86"/>
      <c r="H473" s="86"/>
      <c r="I473" s="86"/>
      <c r="J473" s="87"/>
      <c r="K473" s="87"/>
      <c r="L473" s="88"/>
      <c r="M473" s="53" t="str">
        <f>IF(L473="","",IF(L473=LookUps!E$2,LookUps!G$2,LookUps!G$3))</f>
        <v/>
      </c>
      <c r="N473" s="88"/>
      <c r="O473" s="20">
        <f>'1. Fertigungsstandort'!$E$7</f>
        <v>0</v>
      </c>
      <c r="P473" s="74">
        <f>'1. Fertigungsstandort'!$E$9</f>
        <v>0</v>
      </c>
    </row>
    <row r="474" spans="1:16" ht="15.75" customHeight="1">
      <c r="A474" s="42"/>
      <c r="B474" s="20" t="str">
        <f t="shared" si="14"/>
        <v/>
      </c>
      <c r="C474" s="20" t="str">
        <f t="shared" si="15"/>
        <v/>
      </c>
      <c r="D474" s="85"/>
      <c r="E474" s="85"/>
      <c r="F474" s="86"/>
      <c r="G474" s="86"/>
      <c r="H474" s="86"/>
      <c r="I474" s="86"/>
      <c r="J474" s="87"/>
      <c r="K474" s="87"/>
      <c r="L474" s="88"/>
      <c r="M474" s="53" t="str">
        <f>IF(L474="","",IF(L474=LookUps!E$2,LookUps!G$2,LookUps!G$3))</f>
        <v/>
      </c>
      <c r="N474" s="88"/>
      <c r="O474" s="20">
        <f>'1. Fertigungsstandort'!$E$7</f>
        <v>0</v>
      </c>
      <c r="P474" s="74">
        <f>'1. Fertigungsstandort'!$E$9</f>
        <v>0</v>
      </c>
    </row>
    <row r="475" spans="1:16" ht="15.75" customHeight="1">
      <c r="A475" s="42"/>
      <c r="B475" s="20" t="str">
        <f t="shared" si="14"/>
        <v/>
      </c>
      <c r="C475" s="20" t="str">
        <f t="shared" si="15"/>
        <v/>
      </c>
      <c r="D475" s="85"/>
      <c r="E475" s="85"/>
      <c r="F475" s="86"/>
      <c r="G475" s="86"/>
      <c r="H475" s="86"/>
      <c r="I475" s="86"/>
      <c r="J475" s="87"/>
      <c r="K475" s="87"/>
      <c r="L475" s="88"/>
      <c r="M475" s="53" t="str">
        <f>IF(L475="","",IF(L475=LookUps!E$2,LookUps!G$2,LookUps!G$3))</f>
        <v/>
      </c>
      <c r="N475" s="88"/>
      <c r="O475" s="20">
        <f>'1. Fertigungsstandort'!$E$7</f>
        <v>0</v>
      </c>
      <c r="P475" s="74">
        <f>'1. Fertigungsstandort'!$E$9</f>
        <v>0</v>
      </c>
    </row>
    <row r="476" spans="1:16" ht="15.75" customHeight="1">
      <c r="A476" s="42"/>
      <c r="B476" s="20" t="str">
        <f t="shared" si="14"/>
        <v/>
      </c>
      <c r="C476" s="20" t="str">
        <f t="shared" si="15"/>
        <v/>
      </c>
      <c r="D476" s="85"/>
      <c r="E476" s="85"/>
      <c r="F476" s="86"/>
      <c r="G476" s="86"/>
      <c r="H476" s="86"/>
      <c r="I476" s="86"/>
      <c r="J476" s="87"/>
      <c r="K476" s="87"/>
      <c r="L476" s="88"/>
      <c r="M476" s="53" t="str">
        <f>IF(L476="","",IF(L476=LookUps!E$2,LookUps!G$2,LookUps!G$3))</f>
        <v/>
      </c>
      <c r="N476" s="88"/>
      <c r="O476" s="20">
        <f>'1. Fertigungsstandort'!$E$7</f>
        <v>0</v>
      </c>
      <c r="P476" s="74">
        <f>'1. Fertigungsstandort'!$E$9</f>
        <v>0</v>
      </c>
    </row>
    <row r="477" spans="1:16" ht="15.75" customHeight="1">
      <c r="A477" s="42"/>
      <c r="B477" s="20" t="str">
        <f t="shared" si="14"/>
        <v/>
      </c>
      <c r="C477" s="20" t="str">
        <f t="shared" si="15"/>
        <v/>
      </c>
      <c r="D477" s="85"/>
      <c r="E477" s="85"/>
      <c r="F477" s="86"/>
      <c r="G477" s="86"/>
      <c r="H477" s="86"/>
      <c r="I477" s="86"/>
      <c r="J477" s="87"/>
      <c r="K477" s="87"/>
      <c r="L477" s="88"/>
      <c r="M477" s="53" t="str">
        <f>IF(L477="","",IF(L477=LookUps!E$2,LookUps!G$2,LookUps!G$3))</f>
        <v/>
      </c>
      <c r="N477" s="88"/>
      <c r="O477" s="20">
        <f>'1. Fertigungsstandort'!$E$7</f>
        <v>0</v>
      </c>
      <c r="P477" s="74">
        <f>'1. Fertigungsstandort'!$E$9</f>
        <v>0</v>
      </c>
    </row>
    <row r="478" spans="1:16" ht="15.75" customHeight="1">
      <c r="A478" s="42"/>
      <c r="B478" s="20" t="str">
        <f t="shared" si="14"/>
        <v/>
      </c>
      <c r="C478" s="20" t="str">
        <f t="shared" si="15"/>
        <v/>
      </c>
      <c r="D478" s="85"/>
      <c r="E478" s="85"/>
      <c r="F478" s="86"/>
      <c r="G478" s="86"/>
      <c r="H478" s="86"/>
      <c r="I478" s="86"/>
      <c r="J478" s="87"/>
      <c r="K478" s="87"/>
      <c r="L478" s="88"/>
      <c r="M478" s="53" t="str">
        <f>IF(L478="","",IF(L478=LookUps!E$2,LookUps!G$2,LookUps!G$3))</f>
        <v/>
      </c>
      <c r="N478" s="88"/>
      <c r="O478" s="20">
        <f>'1. Fertigungsstandort'!$E$7</f>
        <v>0</v>
      </c>
      <c r="P478" s="74">
        <f>'1. Fertigungsstandort'!$E$9</f>
        <v>0</v>
      </c>
    </row>
    <row r="479" spans="1:16" ht="15.75" customHeight="1">
      <c r="A479" s="42"/>
      <c r="B479" s="20" t="str">
        <f t="shared" si="14"/>
        <v/>
      </c>
      <c r="C479" s="20" t="str">
        <f t="shared" si="15"/>
        <v/>
      </c>
      <c r="D479" s="85"/>
      <c r="E479" s="85"/>
      <c r="F479" s="86"/>
      <c r="G479" s="86"/>
      <c r="H479" s="86"/>
      <c r="I479" s="86"/>
      <c r="J479" s="87"/>
      <c r="K479" s="87"/>
      <c r="L479" s="88"/>
      <c r="M479" s="53" t="str">
        <f>IF(L479="","",IF(L479=LookUps!E$2,LookUps!G$2,LookUps!G$3))</f>
        <v/>
      </c>
      <c r="N479" s="88"/>
      <c r="O479" s="20">
        <f>'1. Fertigungsstandort'!$E$7</f>
        <v>0</v>
      </c>
      <c r="P479" s="74">
        <f>'1. Fertigungsstandort'!$E$9</f>
        <v>0</v>
      </c>
    </row>
    <row r="480" spans="1:16" ht="15.75" customHeight="1">
      <c r="A480" s="42"/>
      <c r="B480" s="20" t="str">
        <f t="shared" si="14"/>
        <v/>
      </c>
      <c r="C480" s="20" t="str">
        <f t="shared" si="15"/>
        <v/>
      </c>
      <c r="D480" s="85"/>
      <c r="E480" s="85"/>
      <c r="F480" s="86"/>
      <c r="G480" s="86"/>
      <c r="H480" s="86"/>
      <c r="I480" s="86"/>
      <c r="J480" s="87"/>
      <c r="K480" s="87"/>
      <c r="L480" s="88"/>
      <c r="M480" s="53" t="str">
        <f>IF(L480="","",IF(L480=LookUps!E$2,LookUps!G$2,LookUps!G$3))</f>
        <v/>
      </c>
      <c r="N480" s="88"/>
      <c r="O480" s="20">
        <f>'1. Fertigungsstandort'!$E$7</f>
        <v>0</v>
      </c>
      <c r="P480" s="74">
        <f>'1. Fertigungsstandort'!$E$9</f>
        <v>0</v>
      </c>
    </row>
    <row r="481" spans="1:16" ht="15.75" customHeight="1">
      <c r="A481" s="42"/>
      <c r="B481" s="20" t="str">
        <f t="shared" si="14"/>
        <v/>
      </c>
      <c r="C481" s="20" t="str">
        <f t="shared" si="15"/>
        <v/>
      </c>
      <c r="D481" s="85"/>
      <c r="E481" s="85"/>
      <c r="F481" s="86"/>
      <c r="G481" s="86"/>
      <c r="H481" s="86"/>
      <c r="I481" s="86"/>
      <c r="J481" s="87"/>
      <c r="K481" s="87"/>
      <c r="L481" s="88"/>
      <c r="M481" s="53" t="str">
        <f>IF(L481="","",IF(L481=LookUps!E$2,LookUps!G$2,LookUps!G$3))</f>
        <v/>
      </c>
      <c r="N481" s="88"/>
      <c r="O481" s="20">
        <f>'1. Fertigungsstandort'!$E$7</f>
        <v>0</v>
      </c>
      <c r="P481" s="74">
        <f>'1. Fertigungsstandort'!$E$9</f>
        <v>0</v>
      </c>
    </row>
    <row r="482" spans="1:16" ht="15.75" customHeight="1">
      <c r="A482" s="42"/>
      <c r="B482" s="20" t="str">
        <f t="shared" si="14"/>
        <v/>
      </c>
      <c r="C482" s="20" t="str">
        <f t="shared" si="15"/>
        <v/>
      </c>
      <c r="D482" s="85"/>
      <c r="E482" s="85"/>
      <c r="F482" s="86"/>
      <c r="G482" s="86"/>
      <c r="H482" s="86"/>
      <c r="I482" s="86"/>
      <c r="J482" s="87"/>
      <c r="K482" s="87"/>
      <c r="L482" s="88"/>
      <c r="M482" s="53" t="str">
        <f>IF(L482="","",IF(L482=LookUps!E$2,LookUps!G$2,LookUps!G$3))</f>
        <v/>
      </c>
      <c r="N482" s="88"/>
      <c r="O482" s="20">
        <f>'1. Fertigungsstandort'!$E$7</f>
        <v>0</v>
      </c>
      <c r="P482" s="74">
        <f>'1. Fertigungsstandort'!$E$9</f>
        <v>0</v>
      </c>
    </row>
    <row r="483" spans="1:16" ht="15.75" customHeight="1">
      <c r="A483" s="42"/>
      <c r="B483" s="20" t="str">
        <f t="shared" si="14"/>
        <v/>
      </c>
      <c r="C483" s="20" t="str">
        <f t="shared" si="15"/>
        <v/>
      </c>
      <c r="D483" s="85"/>
      <c r="E483" s="85"/>
      <c r="F483" s="86"/>
      <c r="G483" s="86"/>
      <c r="H483" s="86"/>
      <c r="I483" s="86"/>
      <c r="J483" s="87"/>
      <c r="K483" s="87"/>
      <c r="L483" s="88"/>
      <c r="M483" s="53" t="str">
        <f>IF(L483="","",IF(L483=LookUps!E$2,LookUps!G$2,LookUps!G$3))</f>
        <v/>
      </c>
      <c r="N483" s="88"/>
      <c r="O483" s="20">
        <f>'1. Fertigungsstandort'!$E$7</f>
        <v>0</v>
      </c>
      <c r="P483" s="74">
        <f>'1. Fertigungsstandort'!$E$9</f>
        <v>0</v>
      </c>
    </row>
    <row r="484" spans="1:16" ht="15.75" customHeight="1">
      <c r="A484" s="42"/>
      <c r="B484" s="20" t="str">
        <f t="shared" si="14"/>
        <v/>
      </c>
      <c r="C484" s="20" t="str">
        <f t="shared" si="15"/>
        <v/>
      </c>
      <c r="D484" s="85"/>
      <c r="E484" s="85"/>
      <c r="F484" s="86"/>
      <c r="G484" s="86"/>
      <c r="H484" s="86"/>
      <c r="I484" s="86"/>
      <c r="J484" s="87"/>
      <c r="K484" s="87"/>
      <c r="L484" s="88"/>
      <c r="M484" s="53" t="str">
        <f>IF(L484="","",IF(L484=LookUps!E$2,LookUps!G$2,LookUps!G$3))</f>
        <v/>
      </c>
      <c r="N484" s="88"/>
      <c r="O484" s="20">
        <f>'1. Fertigungsstandort'!$E$7</f>
        <v>0</v>
      </c>
      <c r="P484" s="74">
        <f>'1. Fertigungsstandort'!$E$9</f>
        <v>0</v>
      </c>
    </row>
    <row r="485" spans="1:16" ht="15.75" customHeight="1">
      <c r="A485" s="42"/>
      <c r="B485" s="20" t="str">
        <f t="shared" si="14"/>
        <v/>
      </c>
      <c r="C485" s="20" t="str">
        <f t="shared" si="15"/>
        <v/>
      </c>
      <c r="D485" s="85"/>
      <c r="E485" s="85"/>
      <c r="F485" s="86"/>
      <c r="G485" s="86"/>
      <c r="H485" s="86"/>
      <c r="I485" s="86"/>
      <c r="J485" s="87"/>
      <c r="K485" s="87"/>
      <c r="L485" s="88"/>
      <c r="M485" s="53" t="str">
        <f>IF(L485="","",IF(L485=LookUps!E$2,LookUps!G$2,LookUps!G$3))</f>
        <v/>
      </c>
      <c r="N485" s="88"/>
      <c r="O485" s="20">
        <f>'1. Fertigungsstandort'!$E$7</f>
        <v>0</v>
      </c>
      <c r="P485" s="74">
        <f>'1. Fertigungsstandort'!$E$9</f>
        <v>0</v>
      </c>
    </row>
    <row r="486" spans="1:16" ht="15.75" customHeight="1">
      <c r="A486" s="42"/>
      <c r="B486" s="20" t="str">
        <f t="shared" si="14"/>
        <v/>
      </c>
      <c r="C486" s="20" t="str">
        <f t="shared" si="15"/>
        <v/>
      </c>
      <c r="D486" s="85"/>
      <c r="E486" s="85"/>
      <c r="F486" s="86"/>
      <c r="G486" s="86"/>
      <c r="H486" s="86"/>
      <c r="I486" s="86"/>
      <c r="J486" s="87"/>
      <c r="K486" s="87"/>
      <c r="L486" s="88"/>
      <c r="M486" s="53" t="str">
        <f>IF(L486="","",IF(L486=LookUps!E$2,LookUps!G$2,LookUps!G$3))</f>
        <v/>
      </c>
      <c r="N486" s="88"/>
      <c r="O486" s="20">
        <f>'1. Fertigungsstandort'!$E$7</f>
        <v>0</v>
      </c>
      <c r="P486" s="74">
        <f>'1. Fertigungsstandort'!$E$9</f>
        <v>0</v>
      </c>
    </row>
    <row r="487" spans="1:16" ht="15.75" customHeight="1">
      <c r="A487" s="42"/>
      <c r="B487" s="20" t="str">
        <f t="shared" si="14"/>
        <v/>
      </c>
      <c r="C487" s="20" t="str">
        <f t="shared" si="15"/>
        <v/>
      </c>
      <c r="D487" s="85"/>
      <c r="E487" s="85"/>
      <c r="F487" s="86"/>
      <c r="G487" s="86"/>
      <c r="H487" s="86"/>
      <c r="I487" s="86"/>
      <c r="J487" s="87"/>
      <c r="K487" s="87"/>
      <c r="L487" s="88"/>
      <c r="M487" s="53" t="str">
        <f>IF(L487="","",IF(L487=LookUps!E$2,LookUps!G$2,LookUps!G$3))</f>
        <v/>
      </c>
      <c r="N487" s="88"/>
      <c r="O487" s="20">
        <f>'1. Fertigungsstandort'!$E$7</f>
        <v>0</v>
      </c>
      <c r="P487" s="74">
        <f>'1. Fertigungsstandort'!$E$9</f>
        <v>0</v>
      </c>
    </row>
    <row r="488" spans="1:16" ht="15.75" customHeight="1">
      <c r="A488" s="42"/>
      <c r="B488" s="20" t="str">
        <f t="shared" si="14"/>
        <v/>
      </c>
      <c r="C488" s="20" t="str">
        <f t="shared" si="15"/>
        <v/>
      </c>
      <c r="D488" s="85"/>
      <c r="E488" s="85"/>
      <c r="F488" s="86"/>
      <c r="G488" s="86"/>
      <c r="H488" s="86"/>
      <c r="I488" s="86"/>
      <c r="J488" s="87"/>
      <c r="K488" s="87"/>
      <c r="L488" s="88"/>
      <c r="M488" s="53" t="str">
        <f>IF(L488="","",IF(L488=LookUps!E$2,LookUps!G$2,LookUps!G$3))</f>
        <v/>
      </c>
      <c r="N488" s="88"/>
      <c r="O488" s="20">
        <f>'1. Fertigungsstandort'!$E$7</f>
        <v>0</v>
      </c>
      <c r="P488" s="74">
        <f>'1. Fertigungsstandort'!$E$9</f>
        <v>0</v>
      </c>
    </row>
    <row r="489" spans="1:16" ht="15.75" customHeight="1">
      <c r="A489" s="42"/>
      <c r="B489" s="20" t="str">
        <f t="shared" si="14"/>
        <v/>
      </c>
      <c r="C489" s="20" t="str">
        <f t="shared" si="15"/>
        <v/>
      </c>
      <c r="D489" s="85"/>
      <c r="E489" s="85"/>
      <c r="F489" s="86"/>
      <c r="G489" s="86"/>
      <c r="H489" s="86"/>
      <c r="I489" s="86"/>
      <c r="J489" s="87"/>
      <c r="K489" s="87"/>
      <c r="L489" s="88"/>
      <c r="M489" s="53" t="str">
        <f>IF(L489="","",IF(L489=LookUps!E$2,LookUps!G$2,LookUps!G$3))</f>
        <v/>
      </c>
      <c r="N489" s="88"/>
      <c r="O489" s="20">
        <f>'1. Fertigungsstandort'!$E$7</f>
        <v>0</v>
      </c>
      <c r="P489" s="74">
        <f>'1. Fertigungsstandort'!$E$9</f>
        <v>0</v>
      </c>
    </row>
    <row r="490" spans="1:16" ht="15.75" customHeight="1">
      <c r="A490" s="42"/>
      <c r="B490" s="20" t="str">
        <f t="shared" si="14"/>
        <v/>
      </c>
      <c r="C490" s="20" t="str">
        <f t="shared" si="15"/>
        <v/>
      </c>
      <c r="D490" s="85"/>
      <c r="E490" s="85"/>
      <c r="F490" s="86"/>
      <c r="G490" s="86"/>
      <c r="H490" s="86"/>
      <c r="I490" s="86"/>
      <c r="J490" s="87"/>
      <c r="K490" s="87"/>
      <c r="L490" s="88"/>
      <c r="M490" s="53" t="str">
        <f>IF(L490="","",IF(L490=LookUps!E$2,LookUps!G$2,LookUps!G$3))</f>
        <v/>
      </c>
      <c r="N490" s="88"/>
      <c r="O490" s="20">
        <f>'1. Fertigungsstandort'!$E$7</f>
        <v>0</v>
      </c>
      <c r="P490" s="74">
        <f>'1. Fertigungsstandort'!$E$9</f>
        <v>0</v>
      </c>
    </row>
    <row r="491" spans="1:16" ht="15.75" customHeight="1">
      <c r="A491" s="42"/>
      <c r="B491" s="20" t="str">
        <f t="shared" si="14"/>
        <v/>
      </c>
      <c r="C491" s="20" t="str">
        <f t="shared" si="15"/>
        <v/>
      </c>
      <c r="D491" s="85"/>
      <c r="E491" s="85"/>
      <c r="F491" s="86"/>
      <c r="G491" s="86"/>
      <c r="H491" s="86"/>
      <c r="I491" s="86"/>
      <c r="J491" s="87"/>
      <c r="K491" s="87"/>
      <c r="L491" s="88"/>
      <c r="M491" s="53" t="str">
        <f>IF(L491="","",IF(L491=LookUps!E$2,LookUps!G$2,LookUps!G$3))</f>
        <v/>
      </c>
      <c r="N491" s="88"/>
      <c r="O491" s="20">
        <f>'1. Fertigungsstandort'!$E$7</f>
        <v>0</v>
      </c>
      <c r="P491" s="74">
        <f>'1. Fertigungsstandort'!$E$9</f>
        <v>0</v>
      </c>
    </row>
    <row r="492" spans="1:16" ht="15.75" customHeight="1">
      <c r="A492" s="42"/>
      <c r="B492" s="20" t="str">
        <f t="shared" si="14"/>
        <v/>
      </c>
      <c r="C492" s="20" t="str">
        <f t="shared" si="15"/>
        <v/>
      </c>
      <c r="D492" s="85"/>
      <c r="E492" s="85"/>
      <c r="F492" s="86"/>
      <c r="G492" s="86"/>
      <c r="H492" s="86"/>
      <c r="I492" s="86"/>
      <c r="J492" s="87"/>
      <c r="K492" s="87"/>
      <c r="L492" s="88"/>
      <c r="M492" s="53" t="str">
        <f>IF(L492="","",IF(L492=LookUps!E$2,LookUps!G$2,LookUps!G$3))</f>
        <v/>
      </c>
      <c r="N492" s="88"/>
      <c r="O492" s="20">
        <f>'1. Fertigungsstandort'!$E$7</f>
        <v>0</v>
      </c>
      <c r="P492" s="74">
        <f>'1. Fertigungsstandort'!$E$9</f>
        <v>0</v>
      </c>
    </row>
    <row r="493" spans="1:16" ht="15.75" customHeight="1">
      <c r="A493" s="42"/>
      <c r="B493" s="20" t="str">
        <f t="shared" si="14"/>
        <v/>
      </c>
      <c r="C493" s="20" t="str">
        <f t="shared" si="15"/>
        <v/>
      </c>
      <c r="D493" s="85"/>
      <c r="E493" s="85"/>
      <c r="F493" s="86"/>
      <c r="G493" s="86"/>
      <c r="H493" s="86"/>
      <c r="I493" s="86"/>
      <c r="J493" s="87"/>
      <c r="K493" s="87"/>
      <c r="L493" s="88"/>
      <c r="M493" s="53" t="str">
        <f>IF(L493="","",IF(L493=LookUps!E$2,LookUps!G$2,LookUps!G$3))</f>
        <v/>
      </c>
      <c r="N493" s="88"/>
      <c r="O493" s="20">
        <f>'1. Fertigungsstandort'!$E$7</f>
        <v>0</v>
      </c>
      <c r="P493" s="74">
        <f>'1. Fertigungsstandort'!$E$9</f>
        <v>0</v>
      </c>
    </row>
    <row r="494" spans="1:16" ht="15.75" customHeight="1">
      <c r="A494" s="42"/>
      <c r="B494" s="20" t="str">
        <f t="shared" si="14"/>
        <v/>
      </c>
      <c r="C494" s="20" t="str">
        <f t="shared" si="15"/>
        <v/>
      </c>
      <c r="D494" s="85"/>
      <c r="E494" s="85"/>
      <c r="F494" s="86"/>
      <c r="G494" s="86"/>
      <c r="H494" s="86"/>
      <c r="I494" s="86"/>
      <c r="J494" s="87"/>
      <c r="K494" s="87"/>
      <c r="L494" s="88"/>
      <c r="M494" s="53" t="str">
        <f>IF(L494="","",IF(L494=LookUps!E$2,LookUps!G$2,LookUps!G$3))</f>
        <v/>
      </c>
      <c r="N494" s="88"/>
      <c r="O494" s="20">
        <f>'1. Fertigungsstandort'!$E$7</f>
        <v>0</v>
      </c>
      <c r="P494" s="74">
        <f>'1. Fertigungsstandort'!$E$9</f>
        <v>0</v>
      </c>
    </row>
    <row r="495" spans="1:16" ht="15.75" customHeight="1">
      <c r="A495" s="42"/>
      <c r="B495" s="20" t="str">
        <f t="shared" si="14"/>
        <v/>
      </c>
      <c r="C495" s="20" t="str">
        <f t="shared" si="15"/>
        <v/>
      </c>
      <c r="D495" s="85"/>
      <c r="E495" s="85"/>
      <c r="F495" s="86"/>
      <c r="G495" s="86"/>
      <c r="H495" s="86"/>
      <c r="I495" s="86"/>
      <c r="J495" s="87"/>
      <c r="K495" s="87"/>
      <c r="L495" s="88"/>
      <c r="M495" s="53" t="str">
        <f>IF(L495="","",IF(L495=LookUps!E$2,LookUps!G$2,LookUps!G$3))</f>
        <v/>
      </c>
      <c r="N495" s="88"/>
      <c r="O495" s="20">
        <f>'1. Fertigungsstandort'!$E$7</f>
        <v>0</v>
      </c>
      <c r="P495" s="74">
        <f>'1. Fertigungsstandort'!$E$9</f>
        <v>0</v>
      </c>
    </row>
    <row r="496" spans="1:16" ht="15.75" customHeight="1">
      <c r="A496" s="42"/>
      <c r="B496" s="20" t="str">
        <f t="shared" si="14"/>
        <v/>
      </c>
      <c r="C496" s="20" t="str">
        <f t="shared" si="15"/>
        <v/>
      </c>
      <c r="D496" s="85"/>
      <c r="E496" s="85"/>
      <c r="F496" s="86"/>
      <c r="G496" s="86"/>
      <c r="H496" s="86"/>
      <c r="I496" s="86"/>
      <c r="J496" s="87"/>
      <c r="K496" s="87"/>
      <c r="L496" s="88"/>
      <c r="M496" s="53" t="str">
        <f>IF(L496="","",IF(L496=LookUps!E$2,LookUps!G$2,LookUps!G$3))</f>
        <v/>
      </c>
      <c r="N496" s="88"/>
      <c r="O496" s="20">
        <f>'1. Fertigungsstandort'!$E$7</f>
        <v>0</v>
      </c>
      <c r="P496" s="74">
        <f>'1. Fertigungsstandort'!$E$9</f>
        <v>0</v>
      </c>
    </row>
    <row r="497" spans="1:16" ht="15.75" customHeight="1">
      <c r="A497" s="42"/>
      <c r="B497" s="20" t="str">
        <f t="shared" si="14"/>
        <v/>
      </c>
      <c r="C497" s="20" t="str">
        <f t="shared" si="15"/>
        <v/>
      </c>
      <c r="D497" s="85"/>
      <c r="E497" s="85"/>
      <c r="F497" s="86"/>
      <c r="G497" s="86"/>
      <c r="H497" s="86"/>
      <c r="I497" s="86"/>
      <c r="J497" s="87"/>
      <c r="K497" s="87"/>
      <c r="L497" s="88"/>
      <c r="M497" s="53" t="str">
        <f>IF(L497="","",IF(L497=LookUps!E$2,LookUps!G$2,LookUps!G$3))</f>
        <v/>
      </c>
      <c r="N497" s="88"/>
      <c r="O497" s="20">
        <f>'1. Fertigungsstandort'!$E$7</f>
        <v>0</v>
      </c>
      <c r="P497" s="74">
        <f>'1. Fertigungsstandort'!$E$9</f>
        <v>0</v>
      </c>
    </row>
    <row r="498" spans="1:16" ht="15.75" customHeight="1">
      <c r="A498" s="42"/>
      <c r="B498" s="20" t="str">
        <f t="shared" si="14"/>
        <v/>
      </c>
      <c r="C498" s="20" t="str">
        <f t="shared" si="15"/>
        <v/>
      </c>
      <c r="D498" s="85"/>
      <c r="E498" s="85"/>
      <c r="F498" s="86"/>
      <c r="G498" s="86"/>
      <c r="H498" s="86"/>
      <c r="I498" s="86"/>
      <c r="J498" s="87"/>
      <c r="K498" s="87"/>
      <c r="L498" s="88"/>
      <c r="M498" s="53" t="str">
        <f>IF(L498="","",IF(L498=LookUps!E$2,LookUps!G$2,LookUps!G$3))</f>
        <v/>
      </c>
      <c r="N498" s="88"/>
      <c r="O498" s="20">
        <f>'1. Fertigungsstandort'!$E$7</f>
        <v>0</v>
      </c>
      <c r="P498" s="74">
        <f>'1. Fertigungsstandort'!$E$9</f>
        <v>0</v>
      </c>
    </row>
    <row r="499" spans="1:16" ht="15.75" customHeight="1">
      <c r="A499" s="42"/>
      <c r="B499" s="20" t="str">
        <f t="shared" si="14"/>
        <v/>
      </c>
      <c r="C499" s="20" t="str">
        <f t="shared" si="15"/>
        <v/>
      </c>
      <c r="D499" s="85"/>
      <c r="E499" s="85"/>
      <c r="F499" s="86"/>
      <c r="G499" s="86"/>
      <c r="H499" s="86"/>
      <c r="I499" s="86"/>
      <c r="J499" s="87"/>
      <c r="K499" s="87"/>
      <c r="L499" s="88"/>
      <c r="M499" s="53" t="str">
        <f>IF(L499="","",IF(L499=LookUps!E$2,LookUps!G$2,LookUps!G$3))</f>
        <v/>
      </c>
      <c r="N499" s="88"/>
      <c r="O499" s="20">
        <f>'1. Fertigungsstandort'!$E$7</f>
        <v>0</v>
      </c>
      <c r="P499" s="74">
        <f>'1. Fertigungsstandort'!$E$9</f>
        <v>0</v>
      </c>
    </row>
    <row r="500" spans="1:16" ht="15.75" customHeight="1">
      <c r="A500" s="42"/>
      <c r="B500" s="20" t="str">
        <f t="shared" si="14"/>
        <v/>
      </c>
      <c r="C500" s="20" t="str">
        <f t="shared" si="15"/>
        <v/>
      </c>
      <c r="D500" s="85"/>
      <c r="E500" s="85"/>
      <c r="F500" s="86"/>
      <c r="G500" s="86"/>
      <c r="H500" s="86"/>
      <c r="I500" s="86"/>
      <c r="J500" s="87"/>
      <c r="K500" s="87"/>
      <c r="L500" s="88"/>
      <c r="M500" s="53" t="str">
        <f>IF(L500="","",IF(L500=LookUps!E$2,LookUps!G$2,LookUps!G$3))</f>
        <v/>
      </c>
      <c r="N500" s="88"/>
      <c r="O500" s="20">
        <f>'1. Fertigungsstandort'!$E$7</f>
        <v>0</v>
      </c>
      <c r="P500" s="74">
        <f>'1. Fertigungsstandort'!$E$9</f>
        <v>0</v>
      </c>
    </row>
    <row r="501" spans="1:16" ht="15.75" customHeight="1">
      <c r="A501" s="42"/>
      <c r="B501" s="20" t="str">
        <f t="shared" si="14"/>
        <v/>
      </c>
      <c r="C501" s="20" t="str">
        <f t="shared" si="15"/>
        <v/>
      </c>
      <c r="D501" s="85"/>
      <c r="E501" s="85"/>
      <c r="F501" s="86"/>
      <c r="G501" s="86"/>
      <c r="H501" s="86"/>
      <c r="I501" s="86"/>
      <c r="J501" s="87"/>
      <c r="K501" s="87"/>
      <c r="L501" s="88"/>
      <c r="M501" s="53" t="str">
        <f>IF(L501="","",IF(L501=LookUps!E$2,LookUps!G$2,LookUps!G$3))</f>
        <v/>
      </c>
      <c r="N501" s="88"/>
      <c r="O501" s="20">
        <f>'1. Fertigungsstandort'!$E$7</f>
        <v>0</v>
      </c>
      <c r="P501" s="74">
        <f>'1. Fertigungsstandort'!$E$9</f>
        <v>0</v>
      </c>
    </row>
    <row r="502" spans="1:16" ht="15.75" customHeight="1">
      <c r="A502" s="42"/>
      <c r="B502" s="20" t="str">
        <f t="shared" si="14"/>
        <v/>
      </c>
      <c r="C502" s="20" t="str">
        <f t="shared" si="15"/>
        <v/>
      </c>
      <c r="D502" s="85"/>
      <c r="E502" s="85"/>
      <c r="F502" s="86"/>
      <c r="G502" s="86"/>
      <c r="H502" s="86"/>
      <c r="I502" s="86"/>
      <c r="J502" s="87"/>
      <c r="K502" s="87"/>
      <c r="L502" s="88"/>
      <c r="M502" s="53" t="str">
        <f>IF(L502="","",IF(L502=LookUps!E$2,LookUps!G$2,LookUps!G$3))</f>
        <v/>
      </c>
      <c r="N502" s="88"/>
      <c r="O502" s="20">
        <f>'1. Fertigungsstandort'!$E$7</f>
        <v>0</v>
      </c>
      <c r="P502" s="74">
        <f>'1. Fertigungsstandort'!$E$9</f>
        <v>0</v>
      </c>
    </row>
    <row r="503" spans="1:16" ht="15.75" customHeight="1">
      <c r="A503" s="42"/>
      <c r="B503" s="20" t="str">
        <f t="shared" si="14"/>
        <v/>
      </c>
      <c r="C503" s="20" t="str">
        <f t="shared" si="15"/>
        <v/>
      </c>
      <c r="D503" s="85"/>
      <c r="E503" s="85"/>
      <c r="F503" s="86"/>
      <c r="G503" s="86"/>
      <c r="H503" s="86"/>
      <c r="I503" s="86"/>
      <c r="J503" s="87"/>
      <c r="K503" s="87"/>
      <c r="L503" s="88"/>
      <c r="M503" s="53" t="str">
        <f>IF(L503="","",IF(L503=LookUps!E$2,LookUps!G$2,LookUps!G$3))</f>
        <v/>
      </c>
      <c r="N503" s="88"/>
      <c r="O503" s="20">
        <f>'1. Fertigungsstandort'!$E$7</f>
        <v>0</v>
      </c>
      <c r="P503" s="74">
        <f>'1. Fertigungsstandort'!$E$9</f>
        <v>0</v>
      </c>
    </row>
    <row r="504" spans="1:16" ht="15.75" customHeight="1">
      <c r="A504" s="42"/>
      <c r="B504" s="20" t="str">
        <f t="shared" si="14"/>
        <v/>
      </c>
      <c r="C504" s="20" t="str">
        <f t="shared" si="15"/>
        <v/>
      </c>
      <c r="D504" s="85"/>
      <c r="E504" s="85"/>
      <c r="F504" s="86"/>
      <c r="G504" s="86"/>
      <c r="H504" s="86"/>
      <c r="I504" s="86"/>
      <c r="J504" s="87"/>
      <c r="K504" s="87"/>
      <c r="L504" s="88"/>
      <c r="M504" s="53" t="str">
        <f>IF(L504="","",IF(L504=LookUps!E$2,LookUps!G$2,LookUps!G$3))</f>
        <v/>
      </c>
      <c r="N504" s="88"/>
      <c r="O504" s="20">
        <f>'1. Fertigungsstandort'!$E$7</f>
        <v>0</v>
      </c>
      <c r="P504" s="74">
        <f>'1. Fertigungsstandort'!$E$9</f>
        <v>0</v>
      </c>
    </row>
    <row r="505" spans="1:16" ht="15.75" customHeight="1">
      <c r="A505" s="42"/>
      <c r="B505" s="20" t="str">
        <f t="shared" si="14"/>
        <v/>
      </c>
      <c r="C505" s="20" t="str">
        <f t="shared" si="15"/>
        <v/>
      </c>
      <c r="D505" s="85"/>
      <c r="E505" s="85"/>
      <c r="F505" s="86"/>
      <c r="G505" s="86"/>
      <c r="H505" s="86"/>
      <c r="I505" s="86"/>
      <c r="J505" s="87"/>
      <c r="K505" s="87"/>
      <c r="L505" s="88"/>
      <c r="M505" s="53" t="str">
        <f>IF(L505="","",IF(L505=LookUps!E$2,LookUps!G$2,LookUps!G$3))</f>
        <v/>
      </c>
      <c r="N505" s="88"/>
      <c r="O505" s="20">
        <f>'1. Fertigungsstandort'!$E$7</f>
        <v>0</v>
      </c>
      <c r="P505" s="74">
        <f>'1. Fertigungsstandort'!$E$9</f>
        <v>0</v>
      </c>
    </row>
    <row r="506" spans="1:16" ht="15.75" customHeight="1">
      <c r="A506" s="42"/>
      <c r="B506" s="20" t="str">
        <f t="shared" si="14"/>
        <v/>
      </c>
      <c r="C506" s="20" t="str">
        <f t="shared" si="15"/>
        <v/>
      </c>
      <c r="D506" s="85"/>
      <c r="E506" s="85"/>
      <c r="F506" s="86"/>
      <c r="G506" s="86"/>
      <c r="H506" s="86"/>
      <c r="I506" s="86"/>
      <c r="J506" s="87"/>
      <c r="K506" s="87"/>
      <c r="L506" s="88"/>
      <c r="M506" s="53" t="str">
        <f>IF(L506="","",IF(L506=LookUps!E$2,LookUps!G$2,LookUps!G$3))</f>
        <v/>
      </c>
      <c r="N506" s="88"/>
      <c r="O506" s="20">
        <f>'1. Fertigungsstandort'!$E$7</f>
        <v>0</v>
      </c>
      <c r="P506" s="74">
        <f>'1. Fertigungsstandort'!$E$9</f>
        <v>0</v>
      </c>
    </row>
    <row r="507" spans="1:16" ht="15.75" customHeight="1">
      <c r="A507" s="42"/>
      <c r="B507" s="20" t="str">
        <f t="shared" si="14"/>
        <v/>
      </c>
      <c r="C507" s="20" t="str">
        <f t="shared" si="15"/>
        <v/>
      </c>
      <c r="D507" s="85"/>
      <c r="E507" s="85"/>
      <c r="F507" s="86"/>
      <c r="G507" s="86"/>
      <c r="H507" s="86"/>
      <c r="I507" s="86"/>
      <c r="J507" s="87"/>
      <c r="K507" s="87"/>
      <c r="L507" s="88"/>
      <c r="M507" s="53" t="str">
        <f>IF(L507="","",IF(L507=LookUps!E$2,LookUps!G$2,LookUps!G$3))</f>
        <v/>
      </c>
      <c r="N507" s="88"/>
      <c r="O507" s="20">
        <f>'1. Fertigungsstandort'!$E$7</f>
        <v>0</v>
      </c>
      <c r="P507" s="74">
        <f>'1. Fertigungsstandort'!$E$9</f>
        <v>0</v>
      </c>
    </row>
    <row r="508" spans="1:16" ht="15.75" customHeight="1">
      <c r="A508" s="42"/>
      <c r="B508" s="20" t="str">
        <f t="shared" si="14"/>
        <v/>
      </c>
      <c r="C508" s="20" t="str">
        <f t="shared" si="15"/>
        <v/>
      </c>
      <c r="D508" s="85"/>
      <c r="E508" s="85"/>
      <c r="F508" s="86"/>
      <c r="G508" s="86"/>
      <c r="H508" s="86"/>
      <c r="I508" s="86"/>
      <c r="J508" s="87"/>
      <c r="K508" s="87"/>
      <c r="L508" s="88"/>
      <c r="M508" s="53" t="str">
        <f>IF(L508="","",IF(L508=LookUps!E$2,LookUps!G$2,LookUps!G$3))</f>
        <v/>
      </c>
      <c r="N508" s="88"/>
      <c r="O508" s="20">
        <f>'1. Fertigungsstandort'!$E$7</f>
        <v>0</v>
      </c>
      <c r="P508" s="74">
        <f>'1. Fertigungsstandort'!$E$9</f>
        <v>0</v>
      </c>
    </row>
    <row r="509" spans="1:16" ht="15.75" customHeight="1">
      <c r="A509" s="42"/>
      <c r="B509" s="20" t="str">
        <f t="shared" si="14"/>
        <v/>
      </c>
      <c r="C509" s="20" t="str">
        <f t="shared" si="15"/>
        <v/>
      </c>
      <c r="D509" s="85"/>
      <c r="E509" s="85"/>
      <c r="F509" s="86"/>
      <c r="G509" s="86"/>
      <c r="H509" s="86"/>
      <c r="I509" s="86"/>
      <c r="J509" s="87"/>
      <c r="K509" s="87"/>
      <c r="L509" s="88"/>
      <c r="M509" s="53" t="str">
        <f>IF(L509="","",IF(L509=LookUps!E$2,LookUps!G$2,LookUps!G$3))</f>
        <v/>
      </c>
      <c r="N509" s="88"/>
      <c r="O509" s="20">
        <f>'1. Fertigungsstandort'!$E$7</f>
        <v>0</v>
      </c>
      <c r="P509" s="74">
        <f>'1. Fertigungsstandort'!$E$9</f>
        <v>0</v>
      </c>
    </row>
    <row r="510" spans="1:16" ht="15.75" customHeight="1">
      <c r="A510" s="42"/>
      <c r="B510" s="20" t="str">
        <f t="shared" si="14"/>
        <v/>
      </c>
      <c r="C510" s="20" t="str">
        <f t="shared" si="15"/>
        <v/>
      </c>
      <c r="D510" s="85"/>
      <c r="E510" s="85"/>
      <c r="F510" s="86"/>
      <c r="G510" s="86"/>
      <c r="H510" s="86"/>
      <c r="I510" s="86"/>
      <c r="J510" s="87"/>
      <c r="K510" s="87"/>
      <c r="L510" s="88"/>
      <c r="M510" s="53" t="str">
        <f>IF(L510="","",IF(L510=LookUps!E$2,LookUps!G$2,LookUps!G$3))</f>
        <v/>
      </c>
      <c r="N510" s="88"/>
      <c r="O510" s="20">
        <f>'1. Fertigungsstandort'!$E$7</f>
        <v>0</v>
      </c>
      <c r="P510" s="74">
        <f>'1. Fertigungsstandort'!$E$9</f>
        <v>0</v>
      </c>
    </row>
    <row r="511" spans="1:16" ht="15.75" customHeight="1">
      <c r="A511" s="42"/>
      <c r="B511" s="20" t="str">
        <f t="shared" si="14"/>
        <v/>
      </c>
      <c r="C511" s="20" t="str">
        <f t="shared" si="15"/>
        <v/>
      </c>
      <c r="D511" s="85"/>
      <c r="E511" s="85"/>
      <c r="F511" s="86"/>
      <c r="G511" s="86"/>
      <c r="H511" s="86"/>
      <c r="I511" s="86"/>
      <c r="J511" s="87"/>
      <c r="K511" s="87"/>
      <c r="L511" s="88"/>
      <c r="M511" s="53" t="str">
        <f>IF(L511="","",IF(L511=LookUps!E$2,LookUps!G$2,LookUps!G$3))</f>
        <v/>
      </c>
      <c r="N511" s="88"/>
      <c r="O511" s="20">
        <f>'1. Fertigungsstandort'!$E$7</f>
        <v>0</v>
      </c>
      <c r="P511" s="74">
        <f>'1. Fertigungsstandort'!$E$9</f>
        <v>0</v>
      </c>
    </row>
    <row r="512" spans="1:16" ht="15.75" customHeight="1">
      <c r="A512" s="42"/>
      <c r="B512" s="20" t="str">
        <f t="shared" si="14"/>
        <v/>
      </c>
      <c r="C512" s="20" t="str">
        <f t="shared" si="15"/>
        <v/>
      </c>
      <c r="D512" s="85"/>
      <c r="E512" s="85"/>
      <c r="F512" s="86"/>
      <c r="G512" s="86"/>
      <c r="H512" s="86"/>
      <c r="I512" s="86"/>
      <c r="J512" s="87"/>
      <c r="K512" s="87"/>
      <c r="L512" s="88"/>
      <c r="M512" s="53" t="str">
        <f>IF(L512="","",IF(L512=LookUps!E$2,LookUps!G$2,LookUps!G$3))</f>
        <v/>
      </c>
      <c r="N512" s="88"/>
      <c r="O512" s="20">
        <f>'1. Fertigungsstandort'!$E$7</f>
        <v>0</v>
      </c>
      <c r="P512" s="74">
        <f>'1. Fertigungsstandort'!$E$9</f>
        <v>0</v>
      </c>
    </row>
    <row r="513" spans="1:16" ht="15.75" customHeight="1">
      <c r="A513" s="42"/>
      <c r="B513" s="20" t="str">
        <f t="shared" si="14"/>
        <v/>
      </c>
      <c r="C513" s="20" t="str">
        <f t="shared" si="15"/>
        <v/>
      </c>
      <c r="D513" s="85"/>
      <c r="E513" s="85"/>
      <c r="F513" s="86"/>
      <c r="G513" s="86"/>
      <c r="H513" s="86"/>
      <c r="I513" s="86"/>
      <c r="J513" s="87"/>
      <c r="K513" s="87"/>
      <c r="L513" s="88"/>
      <c r="M513" s="53" t="str">
        <f>IF(L513="","",IF(L513=LookUps!E$2,LookUps!G$2,LookUps!G$3))</f>
        <v/>
      </c>
      <c r="N513" s="88"/>
      <c r="O513" s="20">
        <f>'1. Fertigungsstandort'!$E$7</f>
        <v>0</v>
      </c>
      <c r="P513" s="74">
        <f>'1. Fertigungsstandort'!$E$9</f>
        <v>0</v>
      </c>
    </row>
    <row r="514" spans="1:16" ht="15.75" customHeight="1">
      <c r="A514" s="42"/>
      <c r="B514" s="20" t="str">
        <f t="shared" si="14"/>
        <v/>
      </c>
      <c r="C514" s="20" t="str">
        <f t="shared" si="15"/>
        <v/>
      </c>
      <c r="D514" s="85"/>
      <c r="E514" s="85"/>
      <c r="F514" s="86"/>
      <c r="G514" s="86"/>
      <c r="H514" s="86"/>
      <c r="I514" s="86"/>
      <c r="J514" s="87"/>
      <c r="K514" s="87"/>
      <c r="L514" s="88"/>
      <c r="M514" s="53" t="str">
        <f>IF(L514="","",IF(L514=LookUps!E$2,LookUps!G$2,LookUps!G$3))</f>
        <v/>
      </c>
      <c r="N514" s="88"/>
      <c r="O514" s="20">
        <f>'1. Fertigungsstandort'!$E$7</f>
        <v>0</v>
      </c>
      <c r="P514" s="74">
        <f>'1. Fertigungsstandort'!$E$9</f>
        <v>0</v>
      </c>
    </row>
    <row r="515" spans="1:16" ht="15.75" customHeight="1">
      <c r="A515" s="42"/>
      <c r="B515" s="20" t="str">
        <f t="shared" si="14"/>
        <v/>
      </c>
      <c r="C515" s="20" t="str">
        <f t="shared" si="15"/>
        <v/>
      </c>
      <c r="D515" s="85"/>
      <c r="E515" s="85"/>
      <c r="F515" s="86"/>
      <c r="G515" s="86"/>
      <c r="H515" s="86"/>
      <c r="I515" s="86"/>
      <c r="J515" s="87"/>
      <c r="K515" s="87"/>
      <c r="L515" s="88"/>
      <c r="M515" s="53" t="str">
        <f>IF(L515="","",IF(L515=LookUps!E$2,LookUps!G$2,LookUps!G$3))</f>
        <v/>
      </c>
      <c r="N515" s="88"/>
      <c r="O515" s="20">
        <f>'1. Fertigungsstandort'!$E$7</f>
        <v>0</v>
      </c>
      <c r="P515" s="74">
        <f>'1. Fertigungsstandort'!$E$9</f>
        <v>0</v>
      </c>
    </row>
    <row r="516" spans="1:16" ht="15.75" customHeight="1">
      <c r="A516" s="42"/>
      <c r="B516" s="20" t="str">
        <f t="shared" si="14"/>
        <v/>
      </c>
      <c r="C516" s="20" t="str">
        <f t="shared" si="15"/>
        <v/>
      </c>
      <c r="D516" s="85"/>
      <c r="E516" s="85"/>
      <c r="F516" s="86"/>
      <c r="G516" s="86"/>
      <c r="H516" s="86"/>
      <c r="I516" s="86"/>
      <c r="J516" s="87"/>
      <c r="K516" s="87"/>
      <c r="L516" s="88"/>
      <c r="M516" s="53" t="str">
        <f>IF(L516="","",IF(L516=LookUps!E$2,LookUps!G$2,LookUps!G$3))</f>
        <v/>
      </c>
      <c r="N516" s="88"/>
      <c r="O516" s="20">
        <f>'1. Fertigungsstandort'!$E$7</f>
        <v>0</v>
      </c>
      <c r="P516" s="74">
        <f>'1. Fertigungsstandort'!$E$9</f>
        <v>0</v>
      </c>
    </row>
    <row r="517" spans="1:16" ht="15.75" customHeight="1">
      <c r="A517" s="42"/>
      <c r="B517" s="20" t="str">
        <f t="shared" si="14"/>
        <v/>
      </c>
      <c r="C517" s="20" t="str">
        <f t="shared" si="15"/>
        <v/>
      </c>
      <c r="D517" s="85"/>
      <c r="E517" s="85"/>
      <c r="F517" s="86"/>
      <c r="G517" s="86"/>
      <c r="H517" s="86"/>
      <c r="I517" s="86"/>
      <c r="J517" s="87"/>
      <c r="K517" s="87"/>
      <c r="L517" s="88"/>
      <c r="M517" s="53" t="str">
        <f>IF(L517="","",IF(L517=LookUps!E$2,LookUps!G$2,LookUps!G$3))</f>
        <v/>
      </c>
      <c r="N517" s="88"/>
      <c r="O517" s="20">
        <f>'1. Fertigungsstandort'!$E$7</f>
        <v>0</v>
      </c>
      <c r="P517" s="74">
        <f>'1. Fertigungsstandort'!$E$9</f>
        <v>0</v>
      </c>
    </row>
    <row r="518" spans="1:16" ht="15.75" customHeight="1">
      <c r="A518" s="42"/>
      <c r="B518" s="20" t="str">
        <f t="shared" si="14"/>
        <v/>
      </c>
      <c r="C518" s="20" t="str">
        <f t="shared" si="15"/>
        <v/>
      </c>
      <c r="D518" s="85"/>
      <c r="E518" s="85"/>
      <c r="F518" s="86"/>
      <c r="G518" s="86"/>
      <c r="H518" s="86"/>
      <c r="I518" s="86"/>
      <c r="J518" s="87"/>
      <c r="K518" s="87"/>
      <c r="L518" s="88"/>
      <c r="M518" s="53" t="str">
        <f>IF(L518="","",IF(L518=LookUps!E$2,LookUps!G$2,LookUps!G$3))</f>
        <v/>
      </c>
      <c r="N518" s="88"/>
      <c r="O518" s="20">
        <f>'1. Fertigungsstandort'!$E$7</f>
        <v>0</v>
      </c>
      <c r="P518" s="74">
        <f>'1. Fertigungsstandort'!$E$9</f>
        <v>0</v>
      </c>
    </row>
    <row r="519" spans="1:16" ht="15.75" customHeight="1">
      <c r="A519" s="42"/>
      <c r="B519" s="20" t="str">
        <f t="shared" si="14"/>
        <v/>
      </c>
      <c r="C519" s="20" t="str">
        <f t="shared" si="15"/>
        <v/>
      </c>
      <c r="D519" s="85"/>
      <c r="E519" s="85"/>
      <c r="F519" s="86"/>
      <c r="G519" s="86"/>
      <c r="H519" s="86"/>
      <c r="I519" s="86"/>
      <c r="J519" s="87"/>
      <c r="K519" s="87"/>
      <c r="L519" s="88"/>
      <c r="M519" s="53" t="str">
        <f>IF(L519="","",IF(L519=LookUps!E$2,LookUps!G$2,LookUps!G$3))</f>
        <v/>
      </c>
      <c r="N519" s="88"/>
      <c r="O519" s="20">
        <f>'1. Fertigungsstandort'!$E$7</f>
        <v>0</v>
      </c>
      <c r="P519" s="74">
        <f>'1. Fertigungsstandort'!$E$9</f>
        <v>0</v>
      </c>
    </row>
    <row r="520" spans="1:16" ht="15.75" customHeight="1">
      <c r="A520" s="42"/>
      <c r="B520" s="20" t="str">
        <f t="shared" si="14"/>
        <v/>
      </c>
      <c r="C520" s="20" t="str">
        <f t="shared" si="15"/>
        <v/>
      </c>
      <c r="D520" s="85"/>
      <c r="E520" s="85"/>
      <c r="F520" s="86"/>
      <c r="G520" s="86"/>
      <c r="H520" s="86"/>
      <c r="I520" s="86"/>
      <c r="J520" s="87"/>
      <c r="K520" s="87"/>
      <c r="L520" s="88"/>
      <c r="M520" s="53" t="str">
        <f>IF(L520="","",IF(L520=LookUps!E$2,LookUps!G$2,LookUps!G$3))</f>
        <v/>
      </c>
      <c r="N520" s="88"/>
      <c r="O520" s="20">
        <f>'1. Fertigungsstandort'!$E$7</f>
        <v>0</v>
      </c>
      <c r="P520" s="74">
        <f>'1. Fertigungsstandort'!$E$9</f>
        <v>0</v>
      </c>
    </row>
    <row r="521" spans="1:16" ht="15.75" customHeight="1">
      <c r="A521" s="42"/>
      <c r="B521" s="20" t="str">
        <f t="shared" si="14"/>
        <v/>
      </c>
      <c r="C521" s="20" t="str">
        <f t="shared" si="15"/>
        <v/>
      </c>
      <c r="D521" s="85"/>
      <c r="E521" s="85"/>
      <c r="F521" s="86"/>
      <c r="G521" s="86"/>
      <c r="H521" s="86"/>
      <c r="I521" s="86"/>
      <c r="J521" s="87"/>
      <c r="K521" s="87"/>
      <c r="L521" s="88"/>
      <c r="M521" s="53" t="str">
        <f>IF(L521="","",IF(L521=LookUps!E$2,LookUps!G$2,LookUps!G$3))</f>
        <v/>
      </c>
      <c r="N521" s="88"/>
      <c r="O521" s="20">
        <f>'1. Fertigungsstandort'!$E$7</f>
        <v>0</v>
      </c>
      <c r="P521" s="74">
        <f>'1. Fertigungsstandort'!$E$9</f>
        <v>0</v>
      </c>
    </row>
    <row r="522" spans="1:16" ht="15.75" customHeight="1">
      <c r="A522" s="42"/>
      <c r="B522" s="20" t="str">
        <f t="shared" ref="B522:B585" si="16">IF(J522="","",VLOOKUP(J522,Category_lookup,2,FALSE))</f>
        <v/>
      </c>
      <c r="C522" s="20" t="str">
        <f t="shared" ref="C522:C585" si="17">IF(D522="","",VLOOKUP(D522,Retailer,2,FALSE)&amp;"_market")</f>
        <v/>
      </c>
      <c r="D522" s="85"/>
      <c r="E522" s="85"/>
      <c r="F522" s="86"/>
      <c r="G522" s="86"/>
      <c r="H522" s="86"/>
      <c r="I522" s="86"/>
      <c r="J522" s="87"/>
      <c r="K522" s="87"/>
      <c r="L522" s="88"/>
      <c r="M522" s="53" t="str">
        <f>IF(L522="","",IF(L522=LookUps!E$2,LookUps!G$2,LookUps!G$3))</f>
        <v/>
      </c>
      <c r="N522" s="88"/>
      <c r="O522" s="20">
        <f>'1. Fertigungsstandort'!$E$7</f>
        <v>0</v>
      </c>
      <c r="P522" s="74">
        <f>'1. Fertigungsstandort'!$E$9</f>
        <v>0</v>
      </c>
    </row>
    <row r="523" spans="1:16" ht="15.75" customHeight="1">
      <c r="A523" s="42"/>
      <c r="B523" s="20" t="str">
        <f t="shared" si="16"/>
        <v/>
      </c>
      <c r="C523" s="20" t="str">
        <f t="shared" si="17"/>
        <v/>
      </c>
      <c r="D523" s="85"/>
      <c r="E523" s="85"/>
      <c r="F523" s="86"/>
      <c r="G523" s="86"/>
      <c r="H523" s="86"/>
      <c r="I523" s="86"/>
      <c r="J523" s="87"/>
      <c r="K523" s="87"/>
      <c r="L523" s="88"/>
      <c r="M523" s="53" t="str">
        <f>IF(L523="","",IF(L523=LookUps!E$2,LookUps!G$2,LookUps!G$3))</f>
        <v/>
      </c>
      <c r="N523" s="88"/>
      <c r="O523" s="20">
        <f>'1. Fertigungsstandort'!$E$7</f>
        <v>0</v>
      </c>
      <c r="P523" s="74">
        <f>'1. Fertigungsstandort'!$E$9</f>
        <v>0</v>
      </c>
    </row>
    <row r="524" spans="1:16" ht="15.75" customHeight="1">
      <c r="A524" s="42"/>
      <c r="B524" s="20" t="str">
        <f t="shared" si="16"/>
        <v/>
      </c>
      <c r="C524" s="20" t="str">
        <f t="shared" si="17"/>
        <v/>
      </c>
      <c r="D524" s="85"/>
      <c r="E524" s="85"/>
      <c r="F524" s="86"/>
      <c r="G524" s="86"/>
      <c r="H524" s="86"/>
      <c r="I524" s="86"/>
      <c r="J524" s="87"/>
      <c r="K524" s="87"/>
      <c r="L524" s="88"/>
      <c r="M524" s="53" t="str">
        <f>IF(L524="","",IF(L524=LookUps!E$2,LookUps!G$2,LookUps!G$3))</f>
        <v/>
      </c>
      <c r="N524" s="88"/>
      <c r="O524" s="20">
        <f>'1. Fertigungsstandort'!$E$7</f>
        <v>0</v>
      </c>
      <c r="P524" s="74">
        <f>'1. Fertigungsstandort'!$E$9</f>
        <v>0</v>
      </c>
    </row>
    <row r="525" spans="1:16" ht="15.75" customHeight="1">
      <c r="A525" s="42"/>
      <c r="B525" s="20" t="str">
        <f t="shared" si="16"/>
        <v/>
      </c>
      <c r="C525" s="20" t="str">
        <f t="shared" si="17"/>
        <v/>
      </c>
      <c r="D525" s="85"/>
      <c r="E525" s="85"/>
      <c r="F525" s="86"/>
      <c r="G525" s="86"/>
      <c r="H525" s="86"/>
      <c r="I525" s="86"/>
      <c r="J525" s="87"/>
      <c r="K525" s="87"/>
      <c r="L525" s="88"/>
      <c r="M525" s="53" t="str">
        <f>IF(L525="","",IF(L525=LookUps!E$2,LookUps!G$2,LookUps!G$3))</f>
        <v/>
      </c>
      <c r="N525" s="88"/>
      <c r="O525" s="20">
        <f>'1. Fertigungsstandort'!$E$7</f>
        <v>0</v>
      </c>
      <c r="P525" s="74">
        <f>'1. Fertigungsstandort'!$E$9</f>
        <v>0</v>
      </c>
    </row>
    <row r="526" spans="1:16" ht="15.75" customHeight="1">
      <c r="A526" s="42"/>
      <c r="B526" s="20" t="str">
        <f t="shared" si="16"/>
        <v/>
      </c>
      <c r="C526" s="20" t="str">
        <f t="shared" si="17"/>
        <v/>
      </c>
      <c r="D526" s="85"/>
      <c r="E526" s="85"/>
      <c r="F526" s="86"/>
      <c r="G526" s="86"/>
      <c r="H526" s="86"/>
      <c r="I526" s="86"/>
      <c r="J526" s="87"/>
      <c r="K526" s="87"/>
      <c r="L526" s="88"/>
      <c r="M526" s="53" t="str">
        <f>IF(L526="","",IF(L526=LookUps!E$2,LookUps!G$2,LookUps!G$3))</f>
        <v/>
      </c>
      <c r="N526" s="88"/>
      <c r="O526" s="20">
        <f>'1. Fertigungsstandort'!$E$7</f>
        <v>0</v>
      </c>
      <c r="P526" s="74">
        <f>'1. Fertigungsstandort'!$E$9</f>
        <v>0</v>
      </c>
    </row>
    <row r="527" spans="1:16" ht="15.75" customHeight="1">
      <c r="A527" s="42"/>
      <c r="B527" s="20" t="str">
        <f t="shared" si="16"/>
        <v/>
      </c>
      <c r="C527" s="20" t="str">
        <f t="shared" si="17"/>
        <v/>
      </c>
      <c r="D527" s="85"/>
      <c r="E527" s="85"/>
      <c r="F527" s="86"/>
      <c r="G527" s="86"/>
      <c r="H527" s="86"/>
      <c r="I527" s="86"/>
      <c r="J527" s="87"/>
      <c r="K527" s="87"/>
      <c r="L527" s="88"/>
      <c r="M527" s="53" t="str">
        <f>IF(L527="","",IF(L527=LookUps!E$2,LookUps!G$2,LookUps!G$3))</f>
        <v/>
      </c>
      <c r="N527" s="88"/>
      <c r="O527" s="20">
        <f>'1. Fertigungsstandort'!$E$7</f>
        <v>0</v>
      </c>
      <c r="P527" s="74">
        <f>'1. Fertigungsstandort'!$E$9</f>
        <v>0</v>
      </c>
    </row>
    <row r="528" spans="1:16" ht="15.75" customHeight="1">
      <c r="A528" s="42"/>
      <c r="B528" s="20" t="str">
        <f t="shared" si="16"/>
        <v/>
      </c>
      <c r="C528" s="20" t="str">
        <f t="shared" si="17"/>
        <v/>
      </c>
      <c r="D528" s="85"/>
      <c r="E528" s="85"/>
      <c r="F528" s="86"/>
      <c r="G528" s="86"/>
      <c r="H528" s="86"/>
      <c r="I528" s="86"/>
      <c r="J528" s="87"/>
      <c r="K528" s="87"/>
      <c r="L528" s="88"/>
      <c r="M528" s="53" t="str">
        <f>IF(L528="","",IF(L528=LookUps!E$2,LookUps!G$2,LookUps!G$3))</f>
        <v/>
      </c>
      <c r="N528" s="88"/>
      <c r="O528" s="20">
        <f>'1. Fertigungsstandort'!$E$7</f>
        <v>0</v>
      </c>
      <c r="P528" s="74">
        <f>'1. Fertigungsstandort'!$E$9</f>
        <v>0</v>
      </c>
    </row>
    <row r="529" spans="1:16" ht="15.75" customHeight="1">
      <c r="A529" s="42"/>
      <c r="B529" s="20" t="str">
        <f t="shared" si="16"/>
        <v/>
      </c>
      <c r="C529" s="20" t="str">
        <f t="shared" si="17"/>
        <v/>
      </c>
      <c r="D529" s="85"/>
      <c r="E529" s="85"/>
      <c r="F529" s="86"/>
      <c r="G529" s="86"/>
      <c r="H529" s="86"/>
      <c r="I529" s="86"/>
      <c r="J529" s="87"/>
      <c r="K529" s="87"/>
      <c r="L529" s="88"/>
      <c r="M529" s="53" t="str">
        <f>IF(L529="","",IF(L529=LookUps!E$2,LookUps!G$2,LookUps!G$3))</f>
        <v/>
      </c>
      <c r="N529" s="88"/>
      <c r="O529" s="20">
        <f>'1. Fertigungsstandort'!$E$7</f>
        <v>0</v>
      </c>
      <c r="P529" s="74">
        <f>'1. Fertigungsstandort'!$E$9</f>
        <v>0</v>
      </c>
    </row>
    <row r="530" spans="1:16" ht="15.75" customHeight="1">
      <c r="A530" s="42"/>
      <c r="B530" s="20" t="str">
        <f t="shared" si="16"/>
        <v/>
      </c>
      <c r="C530" s="20" t="str">
        <f t="shared" si="17"/>
        <v/>
      </c>
      <c r="D530" s="85"/>
      <c r="E530" s="85"/>
      <c r="F530" s="86"/>
      <c r="G530" s="86"/>
      <c r="H530" s="86"/>
      <c r="I530" s="86"/>
      <c r="J530" s="87"/>
      <c r="K530" s="87"/>
      <c r="L530" s="88"/>
      <c r="M530" s="53" t="str">
        <f>IF(L530="","",IF(L530=LookUps!E$2,LookUps!G$2,LookUps!G$3))</f>
        <v/>
      </c>
      <c r="N530" s="88"/>
      <c r="O530" s="20">
        <f>'1. Fertigungsstandort'!$E$7</f>
        <v>0</v>
      </c>
      <c r="P530" s="74">
        <f>'1. Fertigungsstandort'!$E$9</f>
        <v>0</v>
      </c>
    </row>
    <row r="531" spans="1:16" ht="15.75" customHeight="1">
      <c r="A531" s="42"/>
      <c r="B531" s="20" t="str">
        <f t="shared" si="16"/>
        <v/>
      </c>
      <c r="C531" s="20" t="str">
        <f t="shared" si="17"/>
        <v/>
      </c>
      <c r="D531" s="85"/>
      <c r="E531" s="85"/>
      <c r="F531" s="86"/>
      <c r="G531" s="86"/>
      <c r="H531" s="86"/>
      <c r="I531" s="86"/>
      <c r="J531" s="87"/>
      <c r="K531" s="87"/>
      <c r="L531" s="88"/>
      <c r="M531" s="53" t="str">
        <f>IF(L531="","",IF(L531=LookUps!E$2,LookUps!G$2,LookUps!G$3))</f>
        <v/>
      </c>
      <c r="N531" s="88"/>
      <c r="O531" s="20">
        <f>'1. Fertigungsstandort'!$E$7</f>
        <v>0</v>
      </c>
      <c r="P531" s="74">
        <f>'1. Fertigungsstandort'!$E$9</f>
        <v>0</v>
      </c>
    </row>
    <row r="532" spans="1:16" ht="15.75" customHeight="1">
      <c r="A532" s="42"/>
      <c r="B532" s="20" t="str">
        <f t="shared" si="16"/>
        <v/>
      </c>
      <c r="C532" s="20" t="str">
        <f t="shared" si="17"/>
        <v/>
      </c>
      <c r="D532" s="85"/>
      <c r="E532" s="85"/>
      <c r="F532" s="86"/>
      <c r="G532" s="86"/>
      <c r="H532" s="86"/>
      <c r="I532" s="86"/>
      <c r="J532" s="87"/>
      <c r="K532" s="87"/>
      <c r="L532" s="88"/>
      <c r="M532" s="53" t="str">
        <f>IF(L532="","",IF(L532=LookUps!E$2,LookUps!G$2,LookUps!G$3))</f>
        <v/>
      </c>
      <c r="N532" s="88"/>
      <c r="O532" s="20">
        <f>'1. Fertigungsstandort'!$E$7</f>
        <v>0</v>
      </c>
      <c r="P532" s="74">
        <f>'1. Fertigungsstandort'!$E$9</f>
        <v>0</v>
      </c>
    </row>
    <row r="533" spans="1:16" ht="15.75" customHeight="1">
      <c r="A533" s="42"/>
      <c r="B533" s="20" t="str">
        <f t="shared" si="16"/>
        <v/>
      </c>
      <c r="C533" s="20" t="str">
        <f t="shared" si="17"/>
        <v/>
      </c>
      <c r="D533" s="85"/>
      <c r="E533" s="85"/>
      <c r="F533" s="86"/>
      <c r="G533" s="86"/>
      <c r="H533" s="86"/>
      <c r="I533" s="86"/>
      <c r="J533" s="87"/>
      <c r="K533" s="87"/>
      <c r="L533" s="88"/>
      <c r="M533" s="53" t="str">
        <f>IF(L533="","",IF(L533=LookUps!E$2,LookUps!G$2,LookUps!G$3))</f>
        <v/>
      </c>
      <c r="N533" s="88"/>
      <c r="O533" s="20">
        <f>'1. Fertigungsstandort'!$E$7</f>
        <v>0</v>
      </c>
      <c r="P533" s="74">
        <f>'1. Fertigungsstandort'!$E$9</f>
        <v>0</v>
      </c>
    </row>
    <row r="534" spans="1:16" ht="15.75" customHeight="1">
      <c r="A534" s="42"/>
      <c r="B534" s="20" t="str">
        <f t="shared" si="16"/>
        <v/>
      </c>
      <c r="C534" s="20" t="str">
        <f t="shared" si="17"/>
        <v/>
      </c>
      <c r="D534" s="85"/>
      <c r="E534" s="85"/>
      <c r="F534" s="86"/>
      <c r="G534" s="86"/>
      <c r="H534" s="86"/>
      <c r="I534" s="86"/>
      <c r="J534" s="87"/>
      <c r="K534" s="87"/>
      <c r="L534" s="88"/>
      <c r="M534" s="53" t="str">
        <f>IF(L534="","",IF(L534=LookUps!E$2,LookUps!G$2,LookUps!G$3))</f>
        <v/>
      </c>
      <c r="N534" s="88"/>
      <c r="O534" s="20">
        <f>'1. Fertigungsstandort'!$E$7</f>
        <v>0</v>
      </c>
      <c r="P534" s="74">
        <f>'1. Fertigungsstandort'!$E$9</f>
        <v>0</v>
      </c>
    </row>
    <row r="535" spans="1:16" ht="15.75" customHeight="1">
      <c r="A535" s="42"/>
      <c r="B535" s="20" t="str">
        <f t="shared" si="16"/>
        <v/>
      </c>
      <c r="C535" s="20" t="str">
        <f t="shared" si="17"/>
        <v/>
      </c>
      <c r="D535" s="85"/>
      <c r="E535" s="85"/>
      <c r="F535" s="86"/>
      <c r="G535" s="86"/>
      <c r="H535" s="86"/>
      <c r="I535" s="86"/>
      <c r="J535" s="87"/>
      <c r="K535" s="87"/>
      <c r="L535" s="88"/>
      <c r="M535" s="53" t="str">
        <f>IF(L535="","",IF(L535=LookUps!E$2,LookUps!G$2,LookUps!G$3))</f>
        <v/>
      </c>
      <c r="N535" s="88"/>
      <c r="O535" s="20">
        <f>'1. Fertigungsstandort'!$E$7</f>
        <v>0</v>
      </c>
      <c r="P535" s="74">
        <f>'1. Fertigungsstandort'!$E$9</f>
        <v>0</v>
      </c>
    </row>
    <row r="536" spans="1:16" ht="15.75" customHeight="1">
      <c r="A536" s="42"/>
      <c r="B536" s="20" t="str">
        <f t="shared" si="16"/>
        <v/>
      </c>
      <c r="C536" s="20" t="str">
        <f t="shared" si="17"/>
        <v/>
      </c>
      <c r="D536" s="85"/>
      <c r="E536" s="85"/>
      <c r="F536" s="86"/>
      <c r="G536" s="86"/>
      <c r="H536" s="86"/>
      <c r="I536" s="86"/>
      <c r="J536" s="87"/>
      <c r="K536" s="87"/>
      <c r="L536" s="88"/>
      <c r="M536" s="53" t="str">
        <f>IF(L536="","",IF(L536=LookUps!E$2,LookUps!G$2,LookUps!G$3))</f>
        <v/>
      </c>
      <c r="N536" s="88"/>
      <c r="O536" s="20">
        <f>'1. Fertigungsstandort'!$E$7</f>
        <v>0</v>
      </c>
      <c r="P536" s="74">
        <f>'1. Fertigungsstandort'!$E$9</f>
        <v>0</v>
      </c>
    </row>
    <row r="537" spans="1:16" ht="15.75" customHeight="1">
      <c r="A537" s="42"/>
      <c r="B537" s="20" t="str">
        <f t="shared" si="16"/>
        <v/>
      </c>
      <c r="C537" s="20" t="str">
        <f t="shared" si="17"/>
        <v/>
      </c>
      <c r="D537" s="85"/>
      <c r="E537" s="85"/>
      <c r="F537" s="86"/>
      <c r="G537" s="86"/>
      <c r="H537" s="86"/>
      <c r="I537" s="86"/>
      <c r="J537" s="87"/>
      <c r="K537" s="87"/>
      <c r="L537" s="88"/>
      <c r="M537" s="53" t="str">
        <f>IF(L537="","",IF(L537=LookUps!E$2,LookUps!G$2,LookUps!G$3))</f>
        <v/>
      </c>
      <c r="N537" s="88"/>
      <c r="O537" s="20">
        <f>'1. Fertigungsstandort'!$E$7</f>
        <v>0</v>
      </c>
      <c r="P537" s="74">
        <f>'1. Fertigungsstandort'!$E$9</f>
        <v>0</v>
      </c>
    </row>
    <row r="538" spans="1:16" ht="15.75" customHeight="1">
      <c r="A538" s="42"/>
      <c r="B538" s="20" t="str">
        <f t="shared" si="16"/>
        <v/>
      </c>
      <c r="C538" s="20" t="str">
        <f t="shared" si="17"/>
        <v/>
      </c>
      <c r="D538" s="85"/>
      <c r="E538" s="85"/>
      <c r="F538" s="86"/>
      <c r="G538" s="86"/>
      <c r="H538" s="86"/>
      <c r="I538" s="86"/>
      <c r="J538" s="87"/>
      <c r="K538" s="87"/>
      <c r="L538" s="88"/>
      <c r="M538" s="53" t="str">
        <f>IF(L538="","",IF(L538=LookUps!E$2,LookUps!G$2,LookUps!G$3))</f>
        <v/>
      </c>
      <c r="N538" s="88"/>
      <c r="O538" s="20">
        <f>'1. Fertigungsstandort'!$E$7</f>
        <v>0</v>
      </c>
      <c r="P538" s="74">
        <f>'1. Fertigungsstandort'!$E$9</f>
        <v>0</v>
      </c>
    </row>
    <row r="539" spans="1:16" ht="15.75" customHeight="1">
      <c r="A539" s="42"/>
      <c r="B539" s="20" t="str">
        <f t="shared" si="16"/>
        <v/>
      </c>
      <c r="C539" s="20" t="str">
        <f t="shared" si="17"/>
        <v/>
      </c>
      <c r="D539" s="85"/>
      <c r="E539" s="85"/>
      <c r="F539" s="86"/>
      <c r="G539" s="86"/>
      <c r="H539" s="86"/>
      <c r="I539" s="86"/>
      <c r="J539" s="87"/>
      <c r="K539" s="87"/>
      <c r="L539" s="88"/>
      <c r="M539" s="53" t="str">
        <f>IF(L539="","",IF(L539=LookUps!E$2,LookUps!G$2,LookUps!G$3))</f>
        <v/>
      </c>
      <c r="N539" s="88"/>
      <c r="O539" s="20">
        <f>'1. Fertigungsstandort'!$E$7</f>
        <v>0</v>
      </c>
      <c r="P539" s="74">
        <f>'1. Fertigungsstandort'!$E$9</f>
        <v>0</v>
      </c>
    </row>
    <row r="540" spans="1:16" ht="15.75" customHeight="1">
      <c r="A540" s="42"/>
      <c r="B540" s="20" t="str">
        <f t="shared" si="16"/>
        <v/>
      </c>
      <c r="C540" s="20" t="str">
        <f t="shared" si="17"/>
        <v/>
      </c>
      <c r="D540" s="85"/>
      <c r="E540" s="85"/>
      <c r="F540" s="86"/>
      <c r="G540" s="86"/>
      <c r="H540" s="86"/>
      <c r="I540" s="86"/>
      <c r="J540" s="87"/>
      <c r="K540" s="87"/>
      <c r="L540" s="88"/>
      <c r="M540" s="53" t="str">
        <f>IF(L540="","",IF(L540=LookUps!E$2,LookUps!G$2,LookUps!G$3))</f>
        <v/>
      </c>
      <c r="N540" s="88"/>
      <c r="O540" s="20">
        <f>'1. Fertigungsstandort'!$E$7</f>
        <v>0</v>
      </c>
      <c r="P540" s="74">
        <f>'1. Fertigungsstandort'!$E$9</f>
        <v>0</v>
      </c>
    </row>
    <row r="541" spans="1:16" ht="15.75" customHeight="1">
      <c r="A541" s="42"/>
      <c r="B541" s="20" t="str">
        <f t="shared" si="16"/>
        <v/>
      </c>
      <c r="C541" s="20" t="str">
        <f t="shared" si="17"/>
        <v/>
      </c>
      <c r="D541" s="85"/>
      <c r="E541" s="85"/>
      <c r="F541" s="86"/>
      <c r="G541" s="86"/>
      <c r="H541" s="86"/>
      <c r="I541" s="86"/>
      <c r="J541" s="87"/>
      <c r="K541" s="87"/>
      <c r="L541" s="88"/>
      <c r="M541" s="53" t="str">
        <f>IF(L541="","",IF(L541=LookUps!E$2,LookUps!G$2,LookUps!G$3))</f>
        <v/>
      </c>
      <c r="N541" s="88"/>
      <c r="O541" s="20">
        <f>'1. Fertigungsstandort'!$E$7</f>
        <v>0</v>
      </c>
      <c r="P541" s="74">
        <f>'1. Fertigungsstandort'!$E$9</f>
        <v>0</v>
      </c>
    </row>
    <row r="542" spans="1:16" ht="15.75" customHeight="1">
      <c r="A542" s="42"/>
      <c r="B542" s="20" t="str">
        <f t="shared" si="16"/>
        <v/>
      </c>
      <c r="C542" s="20" t="str">
        <f t="shared" si="17"/>
        <v/>
      </c>
      <c r="D542" s="85"/>
      <c r="E542" s="85"/>
      <c r="F542" s="86"/>
      <c r="G542" s="86"/>
      <c r="H542" s="86"/>
      <c r="I542" s="86"/>
      <c r="J542" s="87"/>
      <c r="K542" s="87"/>
      <c r="L542" s="88"/>
      <c r="M542" s="53" t="str">
        <f>IF(L542="","",IF(L542=LookUps!E$2,LookUps!G$2,LookUps!G$3))</f>
        <v/>
      </c>
      <c r="N542" s="88"/>
      <c r="O542" s="20">
        <f>'1. Fertigungsstandort'!$E$7</f>
        <v>0</v>
      </c>
      <c r="P542" s="74">
        <f>'1. Fertigungsstandort'!$E$9</f>
        <v>0</v>
      </c>
    </row>
    <row r="543" spans="1:16" ht="15.75" customHeight="1">
      <c r="A543" s="42"/>
      <c r="B543" s="20" t="str">
        <f t="shared" si="16"/>
        <v/>
      </c>
      <c r="C543" s="20" t="str">
        <f t="shared" si="17"/>
        <v/>
      </c>
      <c r="D543" s="85"/>
      <c r="E543" s="85"/>
      <c r="F543" s="86"/>
      <c r="G543" s="86"/>
      <c r="H543" s="86"/>
      <c r="I543" s="86"/>
      <c r="J543" s="87"/>
      <c r="K543" s="87"/>
      <c r="L543" s="88"/>
      <c r="M543" s="53" t="str">
        <f>IF(L543="","",IF(L543=LookUps!E$2,LookUps!G$2,LookUps!G$3))</f>
        <v/>
      </c>
      <c r="N543" s="88"/>
      <c r="O543" s="20">
        <f>'1. Fertigungsstandort'!$E$7</f>
        <v>0</v>
      </c>
      <c r="P543" s="74">
        <f>'1. Fertigungsstandort'!$E$9</f>
        <v>0</v>
      </c>
    </row>
    <row r="544" spans="1:16" ht="15.75" customHeight="1">
      <c r="A544" s="42"/>
      <c r="B544" s="20" t="str">
        <f t="shared" si="16"/>
        <v/>
      </c>
      <c r="C544" s="20" t="str">
        <f t="shared" si="17"/>
        <v/>
      </c>
      <c r="D544" s="85"/>
      <c r="E544" s="85"/>
      <c r="F544" s="86"/>
      <c r="G544" s="86"/>
      <c r="H544" s="86"/>
      <c r="I544" s="86"/>
      <c r="J544" s="87"/>
      <c r="K544" s="87"/>
      <c r="L544" s="88"/>
      <c r="M544" s="53" t="str">
        <f>IF(L544="","",IF(L544=LookUps!E$2,LookUps!G$2,LookUps!G$3))</f>
        <v/>
      </c>
      <c r="N544" s="88"/>
      <c r="O544" s="20">
        <f>'1. Fertigungsstandort'!$E$7</f>
        <v>0</v>
      </c>
      <c r="P544" s="74">
        <f>'1. Fertigungsstandort'!$E$9</f>
        <v>0</v>
      </c>
    </row>
    <row r="545" spans="1:16" ht="15.75" customHeight="1">
      <c r="A545" s="42"/>
      <c r="B545" s="20" t="str">
        <f t="shared" si="16"/>
        <v/>
      </c>
      <c r="C545" s="20" t="str">
        <f t="shared" si="17"/>
        <v/>
      </c>
      <c r="D545" s="85"/>
      <c r="E545" s="85"/>
      <c r="F545" s="86"/>
      <c r="G545" s="86"/>
      <c r="H545" s="86"/>
      <c r="I545" s="86"/>
      <c r="J545" s="87"/>
      <c r="K545" s="87"/>
      <c r="L545" s="88"/>
      <c r="M545" s="53" t="str">
        <f>IF(L545="","",IF(L545=LookUps!E$2,LookUps!G$2,LookUps!G$3))</f>
        <v/>
      </c>
      <c r="N545" s="88"/>
      <c r="O545" s="20">
        <f>'1. Fertigungsstandort'!$E$7</f>
        <v>0</v>
      </c>
      <c r="P545" s="74">
        <f>'1. Fertigungsstandort'!$E$9</f>
        <v>0</v>
      </c>
    </row>
    <row r="546" spans="1:16" ht="15.75" customHeight="1">
      <c r="A546" s="42"/>
      <c r="B546" s="20" t="str">
        <f t="shared" si="16"/>
        <v/>
      </c>
      <c r="C546" s="20" t="str">
        <f t="shared" si="17"/>
        <v/>
      </c>
      <c r="D546" s="85"/>
      <c r="E546" s="85"/>
      <c r="F546" s="86"/>
      <c r="G546" s="86"/>
      <c r="H546" s="86"/>
      <c r="I546" s="86"/>
      <c r="J546" s="87"/>
      <c r="K546" s="87"/>
      <c r="L546" s="88"/>
      <c r="M546" s="53" t="str">
        <f>IF(L546="","",IF(L546=LookUps!E$2,LookUps!G$2,LookUps!G$3))</f>
        <v/>
      </c>
      <c r="N546" s="88"/>
      <c r="O546" s="20">
        <f>'1. Fertigungsstandort'!$E$7</f>
        <v>0</v>
      </c>
      <c r="P546" s="74">
        <f>'1. Fertigungsstandort'!$E$9</f>
        <v>0</v>
      </c>
    </row>
    <row r="547" spans="1:16" ht="15.75" customHeight="1">
      <c r="A547" s="42"/>
      <c r="B547" s="20" t="str">
        <f t="shared" si="16"/>
        <v/>
      </c>
      <c r="C547" s="20" t="str">
        <f t="shared" si="17"/>
        <v/>
      </c>
      <c r="D547" s="85"/>
      <c r="E547" s="85"/>
      <c r="F547" s="86"/>
      <c r="G547" s="86"/>
      <c r="H547" s="86"/>
      <c r="I547" s="86"/>
      <c r="J547" s="87"/>
      <c r="K547" s="87"/>
      <c r="L547" s="88"/>
      <c r="M547" s="53" t="str">
        <f>IF(L547="","",IF(L547=LookUps!E$2,LookUps!G$2,LookUps!G$3))</f>
        <v/>
      </c>
      <c r="N547" s="88"/>
      <c r="O547" s="20">
        <f>'1. Fertigungsstandort'!$E$7</f>
        <v>0</v>
      </c>
      <c r="P547" s="74">
        <f>'1. Fertigungsstandort'!$E$9</f>
        <v>0</v>
      </c>
    </row>
    <row r="548" spans="1:16" ht="15.75" customHeight="1">
      <c r="A548" s="42"/>
      <c r="B548" s="20" t="str">
        <f t="shared" si="16"/>
        <v/>
      </c>
      <c r="C548" s="20" t="str">
        <f t="shared" si="17"/>
        <v/>
      </c>
      <c r="D548" s="85"/>
      <c r="E548" s="85"/>
      <c r="F548" s="86"/>
      <c r="G548" s="86"/>
      <c r="H548" s="86"/>
      <c r="I548" s="86"/>
      <c r="J548" s="87"/>
      <c r="K548" s="87"/>
      <c r="L548" s="88"/>
      <c r="M548" s="53" t="str">
        <f>IF(L548="","",IF(L548=LookUps!E$2,LookUps!G$2,LookUps!G$3))</f>
        <v/>
      </c>
      <c r="N548" s="88"/>
      <c r="O548" s="20">
        <f>'1. Fertigungsstandort'!$E$7</f>
        <v>0</v>
      </c>
      <c r="P548" s="74">
        <f>'1. Fertigungsstandort'!$E$9</f>
        <v>0</v>
      </c>
    </row>
    <row r="549" spans="1:16" ht="15.75" customHeight="1">
      <c r="A549" s="42"/>
      <c r="B549" s="20" t="str">
        <f t="shared" si="16"/>
        <v/>
      </c>
      <c r="C549" s="20" t="str">
        <f t="shared" si="17"/>
        <v/>
      </c>
      <c r="D549" s="85"/>
      <c r="E549" s="85"/>
      <c r="F549" s="86"/>
      <c r="G549" s="86"/>
      <c r="H549" s="86"/>
      <c r="I549" s="86"/>
      <c r="J549" s="87"/>
      <c r="K549" s="87"/>
      <c r="L549" s="88"/>
      <c r="M549" s="53" t="str">
        <f>IF(L549="","",IF(L549=LookUps!E$2,LookUps!G$2,LookUps!G$3))</f>
        <v/>
      </c>
      <c r="N549" s="88"/>
      <c r="O549" s="20">
        <f>'1. Fertigungsstandort'!$E$7</f>
        <v>0</v>
      </c>
      <c r="P549" s="74">
        <f>'1. Fertigungsstandort'!$E$9</f>
        <v>0</v>
      </c>
    </row>
    <row r="550" spans="1:16" ht="15.75" customHeight="1">
      <c r="A550" s="42"/>
      <c r="B550" s="20" t="str">
        <f t="shared" si="16"/>
        <v/>
      </c>
      <c r="C550" s="20" t="str">
        <f t="shared" si="17"/>
        <v/>
      </c>
      <c r="D550" s="85"/>
      <c r="E550" s="85"/>
      <c r="F550" s="86"/>
      <c r="G550" s="86"/>
      <c r="H550" s="86"/>
      <c r="I550" s="86"/>
      <c r="J550" s="87"/>
      <c r="K550" s="87"/>
      <c r="L550" s="88"/>
      <c r="M550" s="53" t="str">
        <f>IF(L550="","",IF(L550=LookUps!E$2,LookUps!G$2,LookUps!G$3))</f>
        <v/>
      </c>
      <c r="N550" s="88"/>
      <c r="O550" s="20">
        <f>'1. Fertigungsstandort'!$E$7</f>
        <v>0</v>
      </c>
      <c r="P550" s="74">
        <f>'1. Fertigungsstandort'!$E$9</f>
        <v>0</v>
      </c>
    </row>
    <row r="551" spans="1:16" ht="15.75" customHeight="1">
      <c r="A551" s="42"/>
      <c r="B551" s="20" t="str">
        <f t="shared" si="16"/>
        <v/>
      </c>
      <c r="C551" s="20" t="str">
        <f t="shared" si="17"/>
        <v/>
      </c>
      <c r="D551" s="85"/>
      <c r="E551" s="85"/>
      <c r="F551" s="86"/>
      <c r="G551" s="86"/>
      <c r="H551" s="86"/>
      <c r="I551" s="86"/>
      <c r="J551" s="87"/>
      <c r="K551" s="87"/>
      <c r="L551" s="88"/>
      <c r="M551" s="53" t="str">
        <f>IF(L551="","",IF(L551=LookUps!E$2,LookUps!G$2,LookUps!G$3))</f>
        <v/>
      </c>
      <c r="N551" s="88"/>
      <c r="O551" s="20">
        <f>'1. Fertigungsstandort'!$E$7</f>
        <v>0</v>
      </c>
      <c r="P551" s="74">
        <f>'1. Fertigungsstandort'!$E$9</f>
        <v>0</v>
      </c>
    </row>
    <row r="552" spans="1:16" ht="15.75" customHeight="1">
      <c r="A552" s="42"/>
      <c r="B552" s="20" t="str">
        <f t="shared" si="16"/>
        <v/>
      </c>
      <c r="C552" s="20" t="str">
        <f t="shared" si="17"/>
        <v/>
      </c>
      <c r="D552" s="85"/>
      <c r="E552" s="85"/>
      <c r="F552" s="86"/>
      <c r="G552" s="86"/>
      <c r="H552" s="86"/>
      <c r="I552" s="86"/>
      <c r="J552" s="87"/>
      <c r="K552" s="87"/>
      <c r="L552" s="88"/>
      <c r="M552" s="53" t="str">
        <f>IF(L552="","",IF(L552=LookUps!E$2,LookUps!G$2,LookUps!G$3))</f>
        <v/>
      </c>
      <c r="N552" s="88"/>
      <c r="O552" s="20">
        <f>'1. Fertigungsstandort'!$E$7</f>
        <v>0</v>
      </c>
      <c r="P552" s="74">
        <f>'1. Fertigungsstandort'!$E$9</f>
        <v>0</v>
      </c>
    </row>
    <row r="553" spans="1:16" ht="15.75" customHeight="1">
      <c r="A553" s="42"/>
      <c r="B553" s="20" t="str">
        <f t="shared" si="16"/>
        <v/>
      </c>
      <c r="C553" s="20" t="str">
        <f t="shared" si="17"/>
        <v/>
      </c>
      <c r="D553" s="85"/>
      <c r="E553" s="85"/>
      <c r="F553" s="86"/>
      <c r="G553" s="86"/>
      <c r="H553" s="86"/>
      <c r="I553" s="86"/>
      <c r="J553" s="87"/>
      <c r="K553" s="87"/>
      <c r="L553" s="88"/>
      <c r="M553" s="53" t="str">
        <f>IF(L553="","",IF(L553=LookUps!E$2,LookUps!G$2,LookUps!G$3))</f>
        <v/>
      </c>
      <c r="N553" s="88"/>
      <c r="O553" s="20">
        <f>'1. Fertigungsstandort'!$E$7</f>
        <v>0</v>
      </c>
      <c r="P553" s="74">
        <f>'1. Fertigungsstandort'!$E$9</f>
        <v>0</v>
      </c>
    </row>
    <row r="554" spans="1:16" ht="15.75" customHeight="1">
      <c r="A554" s="42"/>
      <c r="B554" s="20" t="str">
        <f t="shared" si="16"/>
        <v/>
      </c>
      <c r="C554" s="20" t="str">
        <f t="shared" si="17"/>
        <v/>
      </c>
      <c r="D554" s="85"/>
      <c r="E554" s="85"/>
      <c r="F554" s="86"/>
      <c r="G554" s="86"/>
      <c r="H554" s="86"/>
      <c r="I554" s="86"/>
      <c r="J554" s="87"/>
      <c r="K554" s="87"/>
      <c r="L554" s="88"/>
      <c r="M554" s="53" t="str">
        <f>IF(L554="","",IF(L554=LookUps!E$2,LookUps!G$2,LookUps!G$3))</f>
        <v/>
      </c>
      <c r="N554" s="88"/>
      <c r="O554" s="20">
        <f>'1. Fertigungsstandort'!$E$7</f>
        <v>0</v>
      </c>
      <c r="P554" s="74">
        <f>'1. Fertigungsstandort'!$E$9</f>
        <v>0</v>
      </c>
    </row>
    <row r="555" spans="1:16" ht="15.75" customHeight="1">
      <c r="A555" s="42"/>
      <c r="B555" s="20" t="str">
        <f t="shared" si="16"/>
        <v/>
      </c>
      <c r="C555" s="20" t="str">
        <f t="shared" si="17"/>
        <v/>
      </c>
      <c r="D555" s="85"/>
      <c r="E555" s="85"/>
      <c r="F555" s="86"/>
      <c r="G555" s="86"/>
      <c r="H555" s="86"/>
      <c r="I555" s="86"/>
      <c r="J555" s="87"/>
      <c r="K555" s="87"/>
      <c r="L555" s="88"/>
      <c r="M555" s="53" t="str">
        <f>IF(L555="","",IF(L555=LookUps!E$2,LookUps!G$2,LookUps!G$3))</f>
        <v/>
      </c>
      <c r="N555" s="88"/>
      <c r="O555" s="20">
        <f>'1. Fertigungsstandort'!$E$7</f>
        <v>0</v>
      </c>
      <c r="P555" s="74">
        <f>'1. Fertigungsstandort'!$E$9</f>
        <v>0</v>
      </c>
    </row>
    <row r="556" spans="1:16" ht="15.75" customHeight="1">
      <c r="A556" s="42"/>
      <c r="B556" s="20" t="str">
        <f t="shared" si="16"/>
        <v/>
      </c>
      <c r="C556" s="20" t="str">
        <f t="shared" si="17"/>
        <v/>
      </c>
      <c r="D556" s="85"/>
      <c r="E556" s="85"/>
      <c r="F556" s="86"/>
      <c r="G556" s="86"/>
      <c r="H556" s="86"/>
      <c r="I556" s="86"/>
      <c r="J556" s="87"/>
      <c r="K556" s="87"/>
      <c r="L556" s="88"/>
      <c r="M556" s="53" t="str">
        <f>IF(L556="","",IF(L556=LookUps!E$2,LookUps!G$2,LookUps!G$3))</f>
        <v/>
      </c>
      <c r="N556" s="88"/>
      <c r="O556" s="20">
        <f>'1. Fertigungsstandort'!$E$7</f>
        <v>0</v>
      </c>
      <c r="P556" s="74">
        <f>'1. Fertigungsstandort'!$E$9</f>
        <v>0</v>
      </c>
    </row>
    <row r="557" spans="1:16" ht="15.75" customHeight="1">
      <c r="A557" s="42"/>
      <c r="B557" s="20" t="str">
        <f t="shared" si="16"/>
        <v/>
      </c>
      <c r="C557" s="20" t="str">
        <f t="shared" si="17"/>
        <v/>
      </c>
      <c r="D557" s="85"/>
      <c r="E557" s="85"/>
      <c r="F557" s="86"/>
      <c r="G557" s="86"/>
      <c r="H557" s="86"/>
      <c r="I557" s="86"/>
      <c r="J557" s="87"/>
      <c r="K557" s="87"/>
      <c r="L557" s="88"/>
      <c r="M557" s="53" t="str">
        <f>IF(L557="","",IF(L557=LookUps!E$2,LookUps!G$2,LookUps!G$3))</f>
        <v/>
      </c>
      <c r="N557" s="88"/>
      <c r="O557" s="20">
        <f>'1. Fertigungsstandort'!$E$7</f>
        <v>0</v>
      </c>
      <c r="P557" s="74">
        <f>'1. Fertigungsstandort'!$E$9</f>
        <v>0</v>
      </c>
    </row>
    <row r="558" spans="1:16" ht="15.75" customHeight="1">
      <c r="A558" s="42"/>
      <c r="B558" s="20" t="str">
        <f t="shared" si="16"/>
        <v/>
      </c>
      <c r="C558" s="20" t="str">
        <f t="shared" si="17"/>
        <v/>
      </c>
      <c r="D558" s="85"/>
      <c r="E558" s="85"/>
      <c r="F558" s="86"/>
      <c r="G558" s="86"/>
      <c r="H558" s="86"/>
      <c r="I558" s="86"/>
      <c r="J558" s="87"/>
      <c r="K558" s="87"/>
      <c r="L558" s="88"/>
      <c r="M558" s="53" t="str">
        <f>IF(L558="","",IF(L558=LookUps!E$2,LookUps!G$2,LookUps!G$3))</f>
        <v/>
      </c>
      <c r="N558" s="88"/>
      <c r="O558" s="20">
        <f>'1. Fertigungsstandort'!$E$7</f>
        <v>0</v>
      </c>
      <c r="P558" s="74">
        <f>'1. Fertigungsstandort'!$E$9</f>
        <v>0</v>
      </c>
    </row>
    <row r="559" spans="1:16" ht="15.75" customHeight="1">
      <c r="A559" s="42"/>
      <c r="B559" s="20" t="str">
        <f t="shared" si="16"/>
        <v/>
      </c>
      <c r="C559" s="20" t="str">
        <f t="shared" si="17"/>
        <v/>
      </c>
      <c r="D559" s="85"/>
      <c r="E559" s="85"/>
      <c r="F559" s="86"/>
      <c r="G559" s="86"/>
      <c r="H559" s="86"/>
      <c r="I559" s="86"/>
      <c r="J559" s="87"/>
      <c r="K559" s="87"/>
      <c r="L559" s="88"/>
      <c r="M559" s="53" t="str">
        <f>IF(L559="","",IF(L559=LookUps!E$2,LookUps!G$2,LookUps!G$3))</f>
        <v/>
      </c>
      <c r="N559" s="88"/>
      <c r="O559" s="20">
        <f>'1. Fertigungsstandort'!$E$7</f>
        <v>0</v>
      </c>
      <c r="P559" s="74">
        <f>'1. Fertigungsstandort'!$E$9</f>
        <v>0</v>
      </c>
    </row>
    <row r="560" spans="1:16" ht="15.75" customHeight="1">
      <c r="A560" s="42"/>
      <c r="B560" s="20" t="str">
        <f t="shared" si="16"/>
        <v/>
      </c>
      <c r="C560" s="20" t="str">
        <f t="shared" si="17"/>
        <v/>
      </c>
      <c r="D560" s="85"/>
      <c r="E560" s="85"/>
      <c r="F560" s="86"/>
      <c r="G560" s="86"/>
      <c r="H560" s="86"/>
      <c r="I560" s="86"/>
      <c r="J560" s="87"/>
      <c r="K560" s="87"/>
      <c r="L560" s="88"/>
      <c r="M560" s="53" t="str">
        <f>IF(L560="","",IF(L560=LookUps!E$2,LookUps!G$2,LookUps!G$3))</f>
        <v/>
      </c>
      <c r="N560" s="88"/>
      <c r="O560" s="20">
        <f>'1. Fertigungsstandort'!$E$7</f>
        <v>0</v>
      </c>
      <c r="P560" s="74">
        <f>'1. Fertigungsstandort'!$E$9</f>
        <v>0</v>
      </c>
    </row>
    <row r="561" spans="1:16" ht="15.75" customHeight="1">
      <c r="A561" s="42"/>
      <c r="B561" s="20" t="str">
        <f t="shared" si="16"/>
        <v/>
      </c>
      <c r="C561" s="20" t="str">
        <f t="shared" si="17"/>
        <v/>
      </c>
      <c r="D561" s="85"/>
      <c r="E561" s="85"/>
      <c r="F561" s="86"/>
      <c r="G561" s="86"/>
      <c r="H561" s="86"/>
      <c r="I561" s="86"/>
      <c r="J561" s="87"/>
      <c r="K561" s="87"/>
      <c r="L561" s="88"/>
      <c r="M561" s="53" t="str">
        <f>IF(L561="","",IF(L561=LookUps!E$2,LookUps!G$2,LookUps!G$3))</f>
        <v/>
      </c>
      <c r="N561" s="88"/>
      <c r="O561" s="20">
        <f>'1. Fertigungsstandort'!$E$7</f>
        <v>0</v>
      </c>
      <c r="P561" s="74">
        <f>'1. Fertigungsstandort'!$E$9</f>
        <v>0</v>
      </c>
    </row>
    <row r="562" spans="1:16" ht="15.75" customHeight="1">
      <c r="A562" s="42"/>
      <c r="B562" s="20" t="str">
        <f t="shared" si="16"/>
        <v/>
      </c>
      <c r="C562" s="20" t="str">
        <f t="shared" si="17"/>
        <v/>
      </c>
      <c r="D562" s="85"/>
      <c r="E562" s="85"/>
      <c r="F562" s="86"/>
      <c r="G562" s="86"/>
      <c r="H562" s="86"/>
      <c r="I562" s="86"/>
      <c r="J562" s="87"/>
      <c r="K562" s="87"/>
      <c r="L562" s="88"/>
      <c r="M562" s="53" t="str">
        <f>IF(L562="","",IF(L562=LookUps!E$2,LookUps!G$2,LookUps!G$3))</f>
        <v/>
      </c>
      <c r="N562" s="88"/>
      <c r="O562" s="20">
        <f>'1. Fertigungsstandort'!$E$7</f>
        <v>0</v>
      </c>
      <c r="P562" s="74">
        <f>'1. Fertigungsstandort'!$E$9</f>
        <v>0</v>
      </c>
    </row>
    <row r="563" spans="1:16" ht="15.75" customHeight="1">
      <c r="A563" s="42"/>
      <c r="B563" s="20" t="str">
        <f t="shared" si="16"/>
        <v/>
      </c>
      <c r="C563" s="20" t="str">
        <f t="shared" si="17"/>
        <v/>
      </c>
      <c r="D563" s="85"/>
      <c r="E563" s="85"/>
      <c r="F563" s="86"/>
      <c r="G563" s="86"/>
      <c r="H563" s="86"/>
      <c r="I563" s="86"/>
      <c r="J563" s="87"/>
      <c r="K563" s="87"/>
      <c r="L563" s="88"/>
      <c r="M563" s="53" t="str">
        <f>IF(L563="","",IF(L563=LookUps!E$2,LookUps!G$2,LookUps!G$3))</f>
        <v/>
      </c>
      <c r="N563" s="88"/>
      <c r="O563" s="20">
        <f>'1. Fertigungsstandort'!$E$7</f>
        <v>0</v>
      </c>
      <c r="P563" s="74">
        <f>'1. Fertigungsstandort'!$E$9</f>
        <v>0</v>
      </c>
    </row>
    <row r="564" spans="1:16" ht="15.75" customHeight="1">
      <c r="A564" s="42"/>
      <c r="B564" s="20" t="str">
        <f t="shared" si="16"/>
        <v/>
      </c>
      <c r="C564" s="20" t="str">
        <f t="shared" si="17"/>
        <v/>
      </c>
      <c r="D564" s="85"/>
      <c r="E564" s="85"/>
      <c r="F564" s="86"/>
      <c r="G564" s="86"/>
      <c r="H564" s="86"/>
      <c r="I564" s="86"/>
      <c r="J564" s="87"/>
      <c r="K564" s="87"/>
      <c r="L564" s="88"/>
      <c r="M564" s="53" t="str">
        <f>IF(L564="","",IF(L564=LookUps!E$2,LookUps!G$2,LookUps!G$3))</f>
        <v/>
      </c>
      <c r="N564" s="88"/>
      <c r="O564" s="20">
        <f>'1. Fertigungsstandort'!$E$7</f>
        <v>0</v>
      </c>
      <c r="P564" s="74">
        <f>'1. Fertigungsstandort'!$E$9</f>
        <v>0</v>
      </c>
    </row>
    <row r="565" spans="1:16" ht="15.75" customHeight="1">
      <c r="A565" s="42"/>
      <c r="B565" s="20" t="str">
        <f t="shared" si="16"/>
        <v/>
      </c>
      <c r="C565" s="20" t="str">
        <f t="shared" si="17"/>
        <v/>
      </c>
      <c r="D565" s="85"/>
      <c r="E565" s="85"/>
      <c r="F565" s="86"/>
      <c r="G565" s="86"/>
      <c r="H565" s="86"/>
      <c r="I565" s="86"/>
      <c r="J565" s="87"/>
      <c r="K565" s="87"/>
      <c r="L565" s="88"/>
      <c r="M565" s="53" t="str">
        <f>IF(L565="","",IF(L565=LookUps!E$2,LookUps!G$2,LookUps!G$3))</f>
        <v/>
      </c>
      <c r="N565" s="88"/>
      <c r="O565" s="20">
        <f>'1. Fertigungsstandort'!$E$7</f>
        <v>0</v>
      </c>
      <c r="P565" s="74">
        <f>'1. Fertigungsstandort'!$E$9</f>
        <v>0</v>
      </c>
    </row>
    <row r="566" spans="1:16" ht="15.75" customHeight="1">
      <c r="A566" s="42"/>
      <c r="B566" s="20" t="str">
        <f t="shared" si="16"/>
        <v/>
      </c>
      <c r="C566" s="20" t="str">
        <f t="shared" si="17"/>
        <v/>
      </c>
      <c r="D566" s="85"/>
      <c r="E566" s="85"/>
      <c r="F566" s="86"/>
      <c r="G566" s="86"/>
      <c r="H566" s="86"/>
      <c r="I566" s="86"/>
      <c r="J566" s="87"/>
      <c r="K566" s="87"/>
      <c r="L566" s="88"/>
      <c r="M566" s="53" t="str">
        <f>IF(L566="","",IF(L566=LookUps!E$2,LookUps!G$2,LookUps!G$3))</f>
        <v/>
      </c>
      <c r="N566" s="88"/>
      <c r="O566" s="20">
        <f>'1. Fertigungsstandort'!$E$7</f>
        <v>0</v>
      </c>
      <c r="P566" s="74">
        <f>'1. Fertigungsstandort'!$E$9</f>
        <v>0</v>
      </c>
    </row>
    <row r="567" spans="1:16" ht="15.75" customHeight="1">
      <c r="A567" s="42"/>
      <c r="B567" s="20" t="str">
        <f t="shared" si="16"/>
        <v/>
      </c>
      <c r="C567" s="20" t="str">
        <f t="shared" si="17"/>
        <v/>
      </c>
      <c r="D567" s="85"/>
      <c r="E567" s="85"/>
      <c r="F567" s="86"/>
      <c r="G567" s="86"/>
      <c r="H567" s="86"/>
      <c r="I567" s="86"/>
      <c r="J567" s="87"/>
      <c r="K567" s="87"/>
      <c r="L567" s="88"/>
      <c r="M567" s="53" t="str">
        <f>IF(L567="","",IF(L567=LookUps!E$2,LookUps!G$2,LookUps!G$3))</f>
        <v/>
      </c>
      <c r="N567" s="88"/>
      <c r="O567" s="20">
        <f>'1. Fertigungsstandort'!$E$7</f>
        <v>0</v>
      </c>
      <c r="P567" s="74">
        <f>'1. Fertigungsstandort'!$E$9</f>
        <v>0</v>
      </c>
    </row>
    <row r="568" spans="1:16" ht="15.75" customHeight="1">
      <c r="A568" s="42"/>
      <c r="B568" s="20" t="str">
        <f t="shared" si="16"/>
        <v/>
      </c>
      <c r="C568" s="20" t="str">
        <f t="shared" si="17"/>
        <v/>
      </c>
      <c r="D568" s="85"/>
      <c r="E568" s="85"/>
      <c r="F568" s="86"/>
      <c r="G568" s="86"/>
      <c r="H568" s="86"/>
      <c r="I568" s="86"/>
      <c r="J568" s="87"/>
      <c r="K568" s="87"/>
      <c r="L568" s="88"/>
      <c r="M568" s="53" t="str">
        <f>IF(L568="","",IF(L568=LookUps!E$2,LookUps!G$2,LookUps!G$3))</f>
        <v/>
      </c>
      <c r="N568" s="88"/>
      <c r="O568" s="20">
        <f>'1. Fertigungsstandort'!$E$7</f>
        <v>0</v>
      </c>
      <c r="P568" s="74">
        <f>'1. Fertigungsstandort'!$E$9</f>
        <v>0</v>
      </c>
    </row>
    <row r="569" spans="1:16" ht="15.75" customHeight="1">
      <c r="A569" s="42"/>
      <c r="B569" s="20" t="str">
        <f t="shared" si="16"/>
        <v/>
      </c>
      <c r="C569" s="20" t="str">
        <f t="shared" si="17"/>
        <v/>
      </c>
      <c r="D569" s="85"/>
      <c r="E569" s="85"/>
      <c r="F569" s="86"/>
      <c r="G569" s="86"/>
      <c r="H569" s="86"/>
      <c r="I569" s="86"/>
      <c r="J569" s="87"/>
      <c r="K569" s="87"/>
      <c r="L569" s="88"/>
      <c r="M569" s="53" t="str">
        <f>IF(L569="","",IF(L569=LookUps!E$2,LookUps!G$2,LookUps!G$3))</f>
        <v/>
      </c>
      <c r="N569" s="88"/>
      <c r="O569" s="20">
        <f>'1. Fertigungsstandort'!$E$7</f>
        <v>0</v>
      </c>
      <c r="P569" s="74">
        <f>'1. Fertigungsstandort'!$E$9</f>
        <v>0</v>
      </c>
    </row>
    <row r="570" spans="1:16" ht="15.75" customHeight="1">
      <c r="A570" s="42"/>
      <c r="B570" s="20" t="str">
        <f t="shared" si="16"/>
        <v/>
      </c>
      <c r="C570" s="20" t="str">
        <f t="shared" si="17"/>
        <v/>
      </c>
      <c r="D570" s="85"/>
      <c r="E570" s="85"/>
      <c r="F570" s="86"/>
      <c r="G570" s="86"/>
      <c r="H570" s="86"/>
      <c r="I570" s="86"/>
      <c r="J570" s="87"/>
      <c r="K570" s="87"/>
      <c r="L570" s="88"/>
      <c r="M570" s="53" t="str">
        <f>IF(L570="","",IF(L570=LookUps!E$2,LookUps!G$2,LookUps!G$3))</f>
        <v/>
      </c>
      <c r="N570" s="88"/>
      <c r="O570" s="20">
        <f>'1. Fertigungsstandort'!$E$7</f>
        <v>0</v>
      </c>
      <c r="P570" s="74">
        <f>'1. Fertigungsstandort'!$E$9</f>
        <v>0</v>
      </c>
    </row>
    <row r="571" spans="1:16" ht="15.75" customHeight="1">
      <c r="A571" s="42"/>
      <c r="B571" s="20" t="str">
        <f t="shared" si="16"/>
        <v/>
      </c>
      <c r="C571" s="20" t="str">
        <f t="shared" si="17"/>
        <v/>
      </c>
      <c r="D571" s="85"/>
      <c r="E571" s="85"/>
      <c r="F571" s="86"/>
      <c r="G571" s="86"/>
      <c r="H571" s="86"/>
      <c r="I571" s="86"/>
      <c r="J571" s="87"/>
      <c r="K571" s="87"/>
      <c r="L571" s="88"/>
      <c r="M571" s="53" t="str">
        <f>IF(L571="","",IF(L571=LookUps!E$2,LookUps!G$2,LookUps!G$3))</f>
        <v/>
      </c>
      <c r="N571" s="88"/>
      <c r="O571" s="20">
        <f>'1. Fertigungsstandort'!$E$7</f>
        <v>0</v>
      </c>
      <c r="P571" s="74">
        <f>'1. Fertigungsstandort'!$E$9</f>
        <v>0</v>
      </c>
    </row>
    <row r="572" spans="1:16" ht="15.75" customHeight="1">
      <c r="A572" s="42"/>
      <c r="B572" s="20" t="str">
        <f t="shared" si="16"/>
        <v/>
      </c>
      <c r="C572" s="20" t="str">
        <f t="shared" si="17"/>
        <v/>
      </c>
      <c r="D572" s="85"/>
      <c r="E572" s="85"/>
      <c r="F572" s="86"/>
      <c r="G572" s="86"/>
      <c r="H572" s="86"/>
      <c r="I572" s="86"/>
      <c r="J572" s="87"/>
      <c r="K572" s="87"/>
      <c r="L572" s="88"/>
      <c r="M572" s="53" t="str">
        <f>IF(L572="","",IF(L572=LookUps!E$2,LookUps!G$2,LookUps!G$3))</f>
        <v/>
      </c>
      <c r="N572" s="88"/>
      <c r="O572" s="20">
        <f>'1. Fertigungsstandort'!$E$7</f>
        <v>0</v>
      </c>
      <c r="P572" s="74">
        <f>'1. Fertigungsstandort'!$E$9</f>
        <v>0</v>
      </c>
    </row>
    <row r="573" spans="1:16" ht="15.75" customHeight="1">
      <c r="A573" s="42"/>
      <c r="B573" s="20" t="str">
        <f t="shared" si="16"/>
        <v/>
      </c>
      <c r="C573" s="20" t="str">
        <f t="shared" si="17"/>
        <v/>
      </c>
      <c r="D573" s="85"/>
      <c r="E573" s="85"/>
      <c r="F573" s="86"/>
      <c r="G573" s="86"/>
      <c r="H573" s="86"/>
      <c r="I573" s="86"/>
      <c r="J573" s="87"/>
      <c r="K573" s="87"/>
      <c r="L573" s="88"/>
      <c r="M573" s="53" t="str">
        <f>IF(L573="","",IF(L573=LookUps!E$2,LookUps!G$2,LookUps!G$3))</f>
        <v/>
      </c>
      <c r="N573" s="88"/>
      <c r="O573" s="20">
        <f>'1. Fertigungsstandort'!$E$7</f>
        <v>0</v>
      </c>
      <c r="P573" s="74">
        <f>'1. Fertigungsstandort'!$E$9</f>
        <v>0</v>
      </c>
    </row>
    <row r="574" spans="1:16" ht="15.75" customHeight="1">
      <c r="A574" s="42"/>
      <c r="B574" s="20" t="str">
        <f t="shared" si="16"/>
        <v/>
      </c>
      <c r="C574" s="20" t="str">
        <f t="shared" si="17"/>
        <v/>
      </c>
      <c r="D574" s="85"/>
      <c r="E574" s="85"/>
      <c r="F574" s="86"/>
      <c r="G574" s="86"/>
      <c r="H574" s="86"/>
      <c r="I574" s="86"/>
      <c r="J574" s="87"/>
      <c r="K574" s="87"/>
      <c r="L574" s="88"/>
      <c r="M574" s="53" t="str">
        <f>IF(L574="","",IF(L574=LookUps!E$2,LookUps!G$2,LookUps!G$3))</f>
        <v/>
      </c>
      <c r="N574" s="88"/>
      <c r="O574" s="20">
        <f>'1. Fertigungsstandort'!$E$7</f>
        <v>0</v>
      </c>
      <c r="P574" s="74">
        <f>'1. Fertigungsstandort'!$E$9</f>
        <v>0</v>
      </c>
    </row>
    <row r="575" spans="1:16" ht="15.75" customHeight="1">
      <c r="A575" s="42"/>
      <c r="B575" s="20" t="str">
        <f t="shared" si="16"/>
        <v/>
      </c>
      <c r="C575" s="20" t="str">
        <f t="shared" si="17"/>
        <v/>
      </c>
      <c r="D575" s="85"/>
      <c r="E575" s="85"/>
      <c r="F575" s="86"/>
      <c r="G575" s="86"/>
      <c r="H575" s="86"/>
      <c r="I575" s="86"/>
      <c r="J575" s="87"/>
      <c r="K575" s="87"/>
      <c r="L575" s="88"/>
      <c r="M575" s="53" t="str">
        <f>IF(L575="","",IF(L575=LookUps!E$2,LookUps!G$2,LookUps!G$3))</f>
        <v/>
      </c>
      <c r="N575" s="88"/>
      <c r="O575" s="20">
        <f>'1. Fertigungsstandort'!$E$7</f>
        <v>0</v>
      </c>
      <c r="P575" s="74">
        <f>'1. Fertigungsstandort'!$E$9</f>
        <v>0</v>
      </c>
    </row>
    <row r="576" spans="1:16" ht="15.75" customHeight="1">
      <c r="A576" s="42"/>
      <c r="B576" s="20" t="str">
        <f t="shared" si="16"/>
        <v/>
      </c>
      <c r="C576" s="20" t="str">
        <f t="shared" si="17"/>
        <v/>
      </c>
      <c r="D576" s="85"/>
      <c r="E576" s="85"/>
      <c r="F576" s="86"/>
      <c r="G576" s="86"/>
      <c r="H576" s="86"/>
      <c r="I576" s="86"/>
      <c r="J576" s="87"/>
      <c r="K576" s="87"/>
      <c r="L576" s="88"/>
      <c r="M576" s="53" t="str">
        <f>IF(L576="","",IF(L576=LookUps!E$2,LookUps!G$2,LookUps!G$3))</f>
        <v/>
      </c>
      <c r="N576" s="88"/>
      <c r="O576" s="20">
        <f>'1. Fertigungsstandort'!$E$7</f>
        <v>0</v>
      </c>
      <c r="P576" s="74">
        <f>'1. Fertigungsstandort'!$E$9</f>
        <v>0</v>
      </c>
    </row>
    <row r="577" spans="1:16" ht="15.75" customHeight="1">
      <c r="A577" s="42"/>
      <c r="B577" s="20" t="str">
        <f t="shared" si="16"/>
        <v/>
      </c>
      <c r="C577" s="20" t="str">
        <f t="shared" si="17"/>
        <v/>
      </c>
      <c r="D577" s="85"/>
      <c r="E577" s="85"/>
      <c r="F577" s="86"/>
      <c r="G577" s="86"/>
      <c r="H577" s="86"/>
      <c r="I577" s="86"/>
      <c r="J577" s="87"/>
      <c r="K577" s="87"/>
      <c r="L577" s="88"/>
      <c r="M577" s="53" t="str">
        <f>IF(L577="","",IF(L577=LookUps!E$2,LookUps!G$2,LookUps!G$3))</f>
        <v/>
      </c>
      <c r="N577" s="88"/>
      <c r="O577" s="20">
        <f>'1. Fertigungsstandort'!$E$7</f>
        <v>0</v>
      </c>
      <c r="P577" s="74">
        <f>'1. Fertigungsstandort'!$E$9</f>
        <v>0</v>
      </c>
    </row>
    <row r="578" spans="1:16" ht="15.75" customHeight="1">
      <c r="A578" s="42"/>
      <c r="B578" s="20" t="str">
        <f t="shared" si="16"/>
        <v/>
      </c>
      <c r="C578" s="20" t="str">
        <f t="shared" si="17"/>
        <v/>
      </c>
      <c r="D578" s="85"/>
      <c r="E578" s="85"/>
      <c r="F578" s="86"/>
      <c r="G578" s="86"/>
      <c r="H578" s="86"/>
      <c r="I578" s="86"/>
      <c r="J578" s="87"/>
      <c r="K578" s="87"/>
      <c r="L578" s="88"/>
      <c r="M578" s="53" t="str">
        <f>IF(L578="","",IF(L578=LookUps!E$2,LookUps!G$2,LookUps!G$3))</f>
        <v/>
      </c>
      <c r="N578" s="88"/>
      <c r="O578" s="20">
        <f>'1. Fertigungsstandort'!$E$7</f>
        <v>0</v>
      </c>
      <c r="P578" s="74">
        <f>'1. Fertigungsstandort'!$E$9</f>
        <v>0</v>
      </c>
    </row>
    <row r="579" spans="1:16" ht="15.75" customHeight="1">
      <c r="A579" s="42"/>
      <c r="B579" s="20" t="str">
        <f t="shared" si="16"/>
        <v/>
      </c>
      <c r="C579" s="20" t="str">
        <f t="shared" si="17"/>
        <v/>
      </c>
      <c r="D579" s="85"/>
      <c r="E579" s="85"/>
      <c r="F579" s="86"/>
      <c r="G579" s="86"/>
      <c r="H579" s="86"/>
      <c r="I579" s="86"/>
      <c r="J579" s="87"/>
      <c r="K579" s="87"/>
      <c r="L579" s="88"/>
      <c r="M579" s="53" t="str">
        <f>IF(L579="","",IF(L579=LookUps!E$2,LookUps!G$2,LookUps!G$3))</f>
        <v/>
      </c>
      <c r="N579" s="88"/>
      <c r="O579" s="20">
        <f>'1. Fertigungsstandort'!$E$7</f>
        <v>0</v>
      </c>
      <c r="P579" s="74">
        <f>'1. Fertigungsstandort'!$E$9</f>
        <v>0</v>
      </c>
    </row>
    <row r="580" spans="1:16" ht="15.75" customHeight="1">
      <c r="A580" s="42"/>
      <c r="B580" s="20" t="str">
        <f t="shared" si="16"/>
        <v/>
      </c>
      <c r="C580" s="20" t="str">
        <f t="shared" si="17"/>
        <v/>
      </c>
      <c r="D580" s="85"/>
      <c r="E580" s="85"/>
      <c r="F580" s="86"/>
      <c r="G580" s="86"/>
      <c r="H580" s="86"/>
      <c r="I580" s="86"/>
      <c r="J580" s="87"/>
      <c r="K580" s="87"/>
      <c r="L580" s="88"/>
      <c r="M580" s="53" t="str">
        <f>IF(L580="","",IF(L580=LookUps!E$2,LookUps!G$2,LookUps!G$3))</f>
        <v/>
      </c>
      <c r="N580" s="88"/>
      <c r="O580" s="20">
        <f>'1. Fertigungsstandort'!$E$7</f>
        <v>0</v>
      </c>
      <c r="P580" s="74">
        <f>'1. Fertigungsstandort'!$E$9</f>
        <v>0</v>
      </c>
    </row>
    <row r="581" spans="1:16" ht="15.75" customHeight="1">
      <c r="A581" s="42"/>
      <c r="B581" s="20" t="str">
        <f t="shared" si="16"/>
        <v/>
      </c>
      <c r="C581" s="20" t="str">
        <f t="shared" si="17"/>
        <v/>
      </c>
      <c r="D581" s="85"/>
      <c r="E581" s="85"/>
      <c r="F581" s="86"/>
      <c r="G581" s="86"/>
      <c r="H581" s="86"/>
      <c r="I581" s="86"/>
      <c r="J581" s="87"/>
      <c r="K581" s="87"/>
      <c r="L581" s="88"/>
      <c r="M581" s="53" t="str">
        <f>IF(L581="","",IF(L581=LookUps!E$2,LookUps!G$2,LookUps!G$3))</f>
        <v/>
      </c>
      <c r="N581" s="88"/>
      <c r="O581" s="20">
        <f>'1. Fertigungsstandort'!$E$7</f>
        <v>0</v>
      </c>
      <c r="P581" s="74">
        <f>'1. Fertigungsstandort'!$E$9</f>
        <v>0</v>
      </c>
    </row>
    <row r="582" spans="1:16" ht="15.75" customHeight="1">
      <c r="A582" s="42"/>
      <c r="B582" s="20" t="str">
        <f t="shared" si="16"/>
        <v/>
      </c>
      <c r="C582" s="20" t="str">
        <f t="shared" si="17"/>
        <v/>
      </c>
      <c r="D582" s="85"/>
      <c r="E582" s="85"/>
      <c r="F582" s="86"/>
      <c r="G582" s="86"/>
      <c r="H582" s="86"/>
      <c r="I582" s="86"/>
      <c r="J582" s="87"/>
      <c r="K582" s="87"/>
      <c r="L582" s="88"/>
      <c r="M582" s="53" t="str">
        <f>IF(L582="","",IF(L582=LookUps!E$2,LookUps!G$2,LookUps!G$3))</f>
        <v/>
      </c>
      <c r="N582" s="88"/>
      <c r="O582" s="20">
        <f>'1. Fertigungsstandort'!$E$7</f>
        <v>0</v>
      </c>
      <c r="P582" s="74">
        <f>'1. Fertigungsstandort'!$E$9</f>
        <v>0</v>
      </c>
    </row>
    <row r="583" spans="1:16" ht="15.75" customHeight="1">
      <c r="A583" s="42"/>
      <c r="B583" s="20" t="str">
        <f t="shared" si="16"/>
        <v/>
      </c>
      <c r="C583" s="20" t="str">
        <f t="shared" si="17"/>
        <v/>
      </c>
      <c r="D583" s="85"/>
      <c r="E583" s="85"/>
      <c r="F583" s="86"/>
      <c r="G583" s="86"/>
      <c r="H583" s="86"/>
      <c r="I583" s="86"/>
      <c r="J583" s="87"/>
      <c r="K583" s="87"/>
      <c r="L583" s="88"/>
      <c r="M583" s="53" t="str">
        <f>IF(L583="","",IF(L583=LookUps!E$2,LookUps!G$2,LookUps!G$3))</f>
        <v/>
      </c>
      <c r="N583" s="88"/>
      <c r="O583" s="20">
        <f>'1. Fertigungsstandort'!$E$7</f>
        <v>0</v>
      </c>
      <c r="P583" s="74">
        <f>'1. Fertigungsstandort'!$E$9</f>
        <v>0</v>
      </c>
    </row>
    <row r="584" spans="1:16" ht="15.75" customHeight="1">
      <c r="A584" s="42"/>
      <c r="B584" s="20" t="str">
        <f t="shared" si="16"/>
        <v/>
      </c>
      <c r="C584" s="20" t="str">
        <f t="shared" si="17"/>
        <v/>
      </c>
      <c r="D584" s="85"/>
      <c r="E584" s="85"/>
      <c r="F584" s="86"/>
      <c r="G584" s="86"/>
      <c r="H584" s="86"/>
      <c r="I584" s="86"/>
      <c r="J584" s="87"/>
      <c r="K584" s="87"/>
      <c r="L584" s="88"/>
      <c r="M584" s="53" t="str">
        <f>IF(L584="","",IF(L584=LookUps!E$2,LookUps!G$2,LookUps!G$3))</f>
        <v/>
      </c>
      <c r="N584" s="88"/>
      <c r="O584" s="20">
        <f>'1. Fertigungsstandort'!$E$7</f>
        <v>0</v>
      </c>
      <c r="P584" s="74">
        <f>'1. Fertigungsstandort'!$E$9</f>
        <v>0</v>
      </c>
    </row>
    <row r="585" spans="1:16" ht="15.75" customHeight="1">
      <c r="A585" s="42"/>
      <c r="B585" s="20" t="str">
        <f t="shared" si="16"/>
        <v/>
      </c>
      <c r="C585" s="20" t="str">
        <f t="shared" si="17"/>
        <v/>
      </c>
      <c r="D585" s="85"/>
      <c r="E585" s="85"/>
      <c r="F585" s="86"/>
      <c r="G585" s="86"/>
      <c r="H585" s="86"/>
      <c r="I585" s="86"/>
      <c r="J585" s="87"/>
      <c r="K585" s="87"/>
      <c r="L585" s="88"/>
      <c r="M585" s="53" t="str">
        <f>IF(L585="","",IF(L585=LookUps!E$2,LookUps!G$2,LookUps!G$3))</f>
        <v/>
      </c>
      <c r="N585" s="88"/>
      <c r="O585" s="20">
        <f>'1. Fertigungsstandort'!$E$7</f>
        <v>0</v>
      </c>
      <c r="P585" s="74">
        <f>'1. Fertigungsstandort'!$E$9</f>
        <v>0</v>
      </c>
    </row>
    <row r="586" spans="1:16" ht="15.75" customHeight="1">
      <c r="A586" s="42"/>
      <c r="B586" s="20" t="str">
        <f t="shared" ref="B586:B649" si="18">IF(J586="","",VLOOKUP(J586,Category_lookup,2,FALSE))</f>
        <v/>
      </c>
      <c r="C586" s="20" t="str">
        <f t="shared" ref="C586:C649" si="19">IF(D586="","",VLOOKUP(D586,Retailer,2,FALSE)&amp;"_market")</f>
        <v/>
      </c>
      <c r="D586" s="85"/>
      <c r="E586" s="85"/>
      <c r="F586" s="86"/>
      <c r="G586" s="86"/>
      <c r="H586" s="86"/>
      <c r="I586" s="86"/>
      <c r="J586" s="87"/>
      <c r="K586" s="87"/>
      <c r="L586" s="88"/>
      <c r="M586" s="53" t="str">
        <f>IF(L586="","",IF(L586=LookUps!E$2,LookUps!G$2,LookUps!G$3))</f>
        <v/>
      </c>
      <c r="N586" s="88"/>
      <c r="O586" s="20">
        <f>'1. Fertigungsstandort'!$E$7</f>
        <v>0</v>
      </c>
      <c r="P586" s="74">
        <f>'1. Fertigungsstandort'!$E$9</f>
        <v>0</v>
      </c>
    </row>
    <row r="587" spans="1:16" ht="15.75" customHeight="1">
      <c r="A587" s="42"/>
      <c r="B587" s="20" t="str">
        <f t="shared" si="18"/>
        <v/>
      </c>
      <c r="C587" s="20" t="str">
        <f t="shared" si="19"/>
        <v/>
      </c>
      <c r="D587" s="85"/>
      <c r="E587" s="85"/>
      <c r="F587" s="86"/>
      <c r="G587" s="86"/>
      <c r="H587" s="86"/>
      <c r="I587" s="86"/>
      <c r="J587" s="87"/>
      <c r="K587" s="87"/>
      <c r="L587" s="88"/>
      <c r="M587" s="53" t="str">
        <f>IF(L587="","",IF(L587=LookUps!E$2,LookUps!G$2,LookUps!G$3))</f>
        <v/>
      </c>
      <c r="N587" s="88"/>
      <c r="O587" s="20">
        <f>'1. Fertigungsstandort'!$E$7</f>
        <v>0</v>
      </c>
      <c r="P587" s="74">
        <f>'1. Fertigungsstandort'!$E$9</f>
        <v>0</v>
      </c>
    </row>
    <row r="588" spans="1:16" ht="15.75" customHeight="1">
      <c r="A588" s="42"/>
      <c r="B588" s="20" t="str">
        <f t="shared" si="18"/>
        <v/>
      </c>
      <c r="C588" s="20" t="str">
        <f t="shared" si="19"/>
        <v/>
      </c>
      <c r="D588" s="85"/>
      <c r="E588" s="85"/>
      <c r="F588" s="86"/>
      <c r="G588" s="86"/>
      <c r="H588" s="86"/>
      <c r="I588" s="86"/>
      <c r="J588" s="87"/>
      <c r="K588" s="87"/>
      <c r="L588" s="88"/>
      <c r="M588" s="53" t="str">
        <f>IF(L588="","",IF(L588=LookUps!E$2,LookUps!G$2,LookUps!G$3))</f>
        <v/>
      </c>
      <c r="N588" s="88"/>
      <c r="O588" s="20">
        <f>'1. Fertigungsstandort'!$E$7</f>
        <v>0</v>
      </c>
      <c r="P588" s="74">
        <f>'1. Fertigungsstandort'!$E$9</f>
        <v>0</v>
      </c>
    </row>
    <row r="589" spans="1:16" ht="15.75" customHeight="1">
      <c r="A589" s="42"/>
      <c r="B589" s="20" t="str">
        <f t="shared" si="18"/>
        <v/>
      </c>
      <c r="C589" s="20" t="str">
        <f t="shared" si="19"/>
        <v/>
      </c>
      <c r="D589" s="85"/>
      <c r="E589" s="85"/>
      <c r="F589" s="86"/>
      <c r="G589" s="86"/>
      <c r="H589" s="86"/>
      <c r="I589" s="86"/>
      <c r="J589" s="87"/>
      <c r="K589" s="87"/>
      <c r="L589" s="88"/>
      <c r="M589" s="53" t="str">
        <f>IF(L589="","",IF(L589=LookUps!E$2,LookUps!G$2,LookUps!G$3))</f>
        <v/>
      </c>
      <c r="N589" s="88"/>
      <c r="O589" s="20">
        <f>'1. Fertigungsstandort'!$E$7</f>
        <v>0</v>
      </c>
      <c r="P589" s="74">
        <f>'1. Fertigungsstandort'!$E$9</f>
        <v>0</v>
      </c>
    </row>
    <row r="590" spans="1:16" ht="15.75" customHeight="1">
      <c r="A590" s="42"/>
      <c r="B590" s="20" t="str">
        <f t="shared" si="18"/>
        <v/>
      </c>
      <c r="C590" s="20" t="str">
        <f t="shared" si="19"/>
        <v/>
      </c>
      <c r="D590" s="85"/>
      <c r="E590" s="85"/>
      <c r="F590" s="86"/>
      <c r="G590" s="86"/>
      <c r="H590" s="86"/>
      <c r="I590" s="86"/>
      <c r="J590" s="87"/>
      <c r="K590" s="87"/>
      <c r="L590" s="88"/>
      <c r="M590" s="53" t="str">
        <f>IF(L590="","",IF(L590=LookUps!E$2,LookUps!G$2,LookUps!G$3))</f>
        <v/>
      </c>
      <c r="N590" s="88"/>
      <c r="O590" s="20">
        <f>'1. Fertigungsstandort'!$E$7</f>
        <v>0</v>
      </c>
      <c r="P590" s="74">
        <f>'1. Fertigungsstandort'!$E$9</f>
        <v>0</v>
      </c>
    </row>
    <row r="591" spans="1:16" ht="15.75" customHeight="1">
      <c r="A591" s="42"/>
      <c r="B591" s="20" t="str">
        <f t="shared" si="18"/>
        <v/>
      </c>
      <c r="C591" s="20" t="str">
        <f t="shared" si="19"/>
        <v/>
      </c>
      <c r="D591" s="85"/>
      <c r="E591" s="85"/>
      <c r="F591" s="86"/>
      <c r="G591" s="86"/>
      <c r="H591" s="86"/>
      <c r="I591" s="86"/>
      <c r="J591" s="87"/>
      <c r="K591" s="87"/>
      <c r="L591" s="88"/>
      <c r="M591" s="53" t="str">
        <f>IF(L591="","",IF(L591=LookUps!E$2,LookUps!G$2,LookUps!G$3))</f>
        <v/>
      </c>
      <c r="N591" s="88"/>
      <c r="O591" s="20">
        <f>'1. Fertigungsstandort'!$E$7</f>
        <v>0</v>
      </c>
      <c r="P591" s="74">
        <f>'1. Fertigungsstandort'!$E$9</f>
        <v>0</v>
      </c>
    </row>
    <row r="592" spans="1:16" ht="15.75" customHeight="1">
      <c r="A592" s="42"/>
      <c r="B592" s="20" t="str">
        <f t="shared" si="18"/>
        <v/>
      </c>
      <c r="C592" s="20" t="str">
        <f t="shared" si="19"/>
        <v/>
      </c>
      <c r="D592" s="85"/>
      <c r="E592" s="85"/>
      <c r="F592" s="86"/>
      <c r="G592" s="86"/>
      <c r="H592" s="86"/>
      <c r="I592" s="86"/>
      <c r="J592" s="87"/>
      <c r="K592" s="87"/>
      <c r="L592" s="88"/>
      <c r="M592" s="53" t="str">
        <f>IF(L592="","",IF(L592=LookUps!E$2,LookUps!G$2,LookUps!G$3))</f>
        <v/>
      </c>
      <c r="N592" s="88"/>
      <c r="O592" s="20">
        <f>'1. Fertigungsstandort'!$E$7</f>
        <v>0</v>
      </c>
      <c r="P592" s="74">
        <f>'1. Fertigungsstandort'!$E$9</f>
        <v>0</v>
      </c>
    </row>
    <row r="593" spans="1:16" ht="15.75" customHeight="1">
      <c r="A593" s="42"/>
      <c r="B593" s="20" t="str">
        <f t="shared" si="18"/>
        <v/>
      </c>
      <c r="C593" s="20" t="str">
        <f t="shared" si="19"/>
        <v/>
      </c>
      <c r="D593" s="85"/>
      <c r="E593" s="85"/>
      <c r="F593" s="86"/>
      <c r="G593" s="86"/>
      <c r="H593" s="86"/>
      <c r="I593" s="86"/>
      <c r="J593" s="87"/>
      <c r="K593" s="87"/>
      <c r="L593" s="88"/>
      <c r="M593" s="53" t="str">
        <f>IF(L593="","",IF(L593=LookUps!E$2,LookUps!G$2,LookUps!G$3))</f>
        <v/>
      </c>
      <c r="N593" s="88"/>
      <c r="O593" s="20">
        <f>'1. Fertigungsstandort'!$E$7</f>
        <v>0</v>
      </c>
      <c r="P593" s="74">
        <f>'1. Fertigungsstandort'!$E$9</f>
        <v>0</v>
      </c>
    </row>
    <row r="594" spans="1:16" ht="15.75" customHeight="1">
      <c r="A594" s="42"/>
      <c r="B594" s="20" t="str">
        <f t="shared" si="18"/>
        <v/>
      </c>
      <c r="C594" s="20" t="str">
        <f t="shared" si="19"/>
        <v/>
      </c>
      <c r="D594" s="85"/>
      <c r="E594" s="85"/>
      <c r="F594" s="86"/>
      <c r="G594" s="86"/>
      <c r="H594" s="86"/>
      <c r="I594" s="86"/>
      <c r="J594" s="87"/>
      <c r="K594" s="87"/>
      <c r="L594" s="88"/>
      <c r="M594" s="53" t="str">
        <f>IF(L594="","",IF(L594=LookUps!E$2,LookUps!G$2,LookUps!G$3))</f>
        <v/>
      </c>
      <c r="N594" s="88"/>
      <c r="O594" s="20">
        <f>'1. Fertigungsstandort'!$E$7</f>
        <v>0</v>
      </c>
      <c r="P594" s="74">
        <f>'1. Fertigungsstandort'!$E$9</f>
        <v>0</v>
      </c>
    </row>
    <row r="595" spans="1:16" ht="15.75" customHeight="1">
      <c r="A595" s="42"/>
      <c r="B595" s="20" t="str">
        <f t="shared" si="18"/>
        <v/>
      </c>
      <c r="C595" s="20" t="str">
        <f t="shared" si="19"/>
        <v/>
      </c>
      <c r="D595" s="85"/>
      <c r="E595" s="85"/>
      <c r="F595" s="86"/>
      <c r="G595" s="86"/>
      <c r="H595" s="86"/>
      <c r="I595" s="86"/>
      <c r="J595" s="87"/>
      <c r="K595" s="87"/>
      <c r="L595" s="88"/>
      <c r="M595" s="53" t="str">
        <f>IF(L595="","",IF(L595=LookUps!E$2,LookUps!G$2,LookUps!G$3))</f>
        <v/>
      </c>
      <c r="N595" s="88"/>
      <c r="O595" s="20">
        <f>'1. Fertigungsstandort'!$E$7</f>
        <v>0</v>
      </c>
      <c r="P595" s="74">
        <f>'1. Fertigungsstandort'!$E$9</f>
        <v>0</v>
      </c>
    </row>
    <row r="596" spans="1:16" ht="15.75" customHeight="1">
      <c r="A596" s="42"/>
      <c r="B596" s="20" t="str">
        <f t="shared" si="18"/>
        <v/>
      </c>
      <c r="C596" s="20" t="str">
        <f t="shared" si="19"/>
        <v/>
      </c>
      <c r="D596" s="85"/>
      <c r="E596" s="85"/>
      <c r="F596" s="86"/>
      <c r="G596" s="86"/>
      <c r="H596" s="86"/>
      <c r="I596" s="86"/>
      <c r="J596" s="87"/>
      <c r="K596" s="87"/>
      <c r="L596" s="88"/>
      <c r="M596" s="53" t="str">
        <f>IF(L596="","",IF(L596=LookUps!E$2,LookUps!G$2,LookUps!G$3))</f>
        <v/>
      </c>
      <c r="N596" s="88"/>
      <c r="O596" s="20">
        <f>'1. Fertigungsstandort'!$E$7</f>
        <v>0</v>
      </c>
      <c r="P596" s="74">
        <f>'1. Fertigungsstandort'!$E$9</f>
        <v>0</v>
      </c>
    </row>
    <row r="597" spans="1:16" ht="15.75" customHeight="1">
      <c r="A597" s="42"/>
      <c r="B597" s="20" t="str">
        <f t="shared" si="18"/>
        <v/>
      </c>
      <c r="C597" s="20" t="str">
        <f t="shared" si="19"/>
        <v/>
      </c>
      <c r="D597" s="85"/>
      <c r="E597" s="85"/>
      <c r="F597" s="86"/>
      <c r="G597" s="86"/>
      <c r="H597" s="86"/>
      <c r="I597" s="86"/>
      <c r="J597" s="87"/>
      <c r="K597" s="87"/>
      <c r="L597" s="88"/>
      <c r="M597" s="53" t="str">
        <f>IF(L597="","",IF(L597=LookUps!E$2,LookUps!G$2,LookUps!G$3))</f>
        <v/>
      </c>
      <c r="N597" s="88"/>
      <c r="O597" s="20">
        <f>'1. Fertigungsstandort'!$E$7</f>
        <v>0</v>
      </c>
      <c r="P597" s="74">
        <f>'1. Fertigungsstandort'!$E$9</f>
        <v>0</v>
      </c>
    </row>
    <row r="598" spans="1:16" ht="15.75" customHeight="1">
      <c r="A598" s="42"/>
      <c r="B598" s="20" t="str">
        <f t="shared" si="18"/>
        <v/>
      </c>
      <c r="C598" s="20" t="str">
        <f t="shared" si="19"/>
        <v/>
      </c>
      <c r="D598" s="85"/>
      <c r="E598" s="85"/>
      <c r="F598" s="86"/>
      <c r="G598" s="86"/>
      <c r="H598" s="86"/>
      <c r="I598" s="86"/>
      <c r="J598" s="87"/>
      <c r="K598" s="87"/>
      <c r="L598" s="88"/>
      <c r="M598" s="53" t="str">
        <f>IF(L598="","",IF(L598=LookUps!E$2,LookUps!G$2,LookUps!G$3))</f>
        <v/>
      </c>
      <c r="N598" s="88"/>
      <c r="O598" s="20">
        <f>'1. Fertigungsstandort'!$E$7</f>
        <v>0</v>
      </c>
      <c r="P598" s="74">
        <f>'1. Fertigungsstandort'!$E$9</f>
        <v>0</v>
      </c>
    </row>
    <row r="599" spans="1:16" ht="15.75" customHeight="1">
      <c r="A599" s="42"/>
      <c r="B599" s="20" t="str">
        <f t="shared" si="18"/>
        <v/>
      </c>
      <c r="C599" s="20" t="str">
        <f t="shared" si="19"/>
        <v/>
      </c>
      <c r="D599" s="85"/>
      <c r="E599" s="85"/>
      <c r="F599" s="86"/>
      <c r="G599" s="86"/>
      <c r="H599" s="86"/>
      <c r="I599" s="86"/>
      <c r="J599" s="87"/>
      <c r="K599" s="87"/>
      <c r="L599" s="88"/>
      <c r="M599" s="53" t="str">
        <f>IF(L599="","",IF(L599=LookUps!E$2,LookUps!G$2,LookUps!G$3))</f>
        <v/>
      </c>
      <c r="N599" s="88"/>
      <c r="O599" s="20">
        <f>'1. Fertigungsstandort'!$E$7</f>
        <v>0</v>
      </c>
      <c r="P599" s="74">
        <f>'1. Fertigungsstandort'!$E$9</f>
        <v>0</v>
      </c>
    </row>
    <row r="600" spans="1:16" ht="15.75" customHeight="1">
      <c r="A600" s="42"/>
      <c r="B600" s="20" t="str">
        <f t="shared" si="18"/>
        <v/>
      </c>
      <c r="C600" s="20" t="str">
        <f t="shared" si="19"/>
        <v/>
      </c>
      <c r="D600" s="85"/>
      <c r="E600" s="85"/>
      <c r="F600" s="86"/>
      <c r="G600" s="86"/>
      <c r="H600" s="86"/>
      <c r="I600" s="86"/>
      <c r="J600" s="87"/>
      <c r="K600" s="87"/>
      <c r="L600" s="88"/>
      <c r="M600" s="53" t="str">
        <f>IF(L600="","",IF(L600=LookUps!E$2,LookUps!G$2,LookUps!G$3))</f>
        <v/>
      </c>
      <c r="N600" s="88"/>
      <c r="O600" s="20">
        <f>'1. Fertigungsstandort'!$E$7</f>
        <v>0</v>
      </c>
      <c r="P600" s="74">
        <f>'1. Fertigungsstandort'!$E$9</f>
        <v>0</v>
      </c>
    </row>
    <row r="601" spans="1:16" ht="15.75" customHeight="1">
      <c r="A601" s="42"/>
      <c r="B601" s="20" t="str">
        <f t="shared" si="18"/>
        <v/>
      </c>
      <c r="C601" s="20" t="str">
        <f t="shared" si="19"/>
        <v/>
      </c>
      <c r="D601" s="85"/>
      <c r="E601" s="85"/>
      <c r="F601" s="86"/>
      <c r="G601" s="86"/>
      <c r="H601" s="86"/>
      <c r="I601" s="86"/>
      <c r="J601" s="87"/>
      <c r="K601" s="87"/>
      <c r="L601" s="88"/>
      <c r="M601" s="53" t="str">
        <f>IF(L601="","",IF(L601=LookUps!E$2,LookUps!G$2,LookUps!G$3))</f>
        <v/>
      </c>
      <c r="N601" s="88"/>
      <c r="O601" s="20">
        <f>'1. Fertigungsstandort'!$E$7</f>
        <v>0</v>
      </c>
      <c r="P601" s="74">
        <f>'1. Fertigungsstandort'!$E$9</f>
        <v>0</v>
      </c>
    </row>
    <row r="602" spans="1:16" ht="15.75" customHeight="1">
      <c r="A602" s="42"/>
      <c r="B602" s="20" t="str">
        <f t="shared" si="18"/>
        <v/>
      </c>
      <c r="C602" s="20" t="str">
        <f t="shared" si="19"/>
        <v/>
      </c>
      <c r="D602" s="85"/>
      <c r="E602" s="85"/>
      <c r="F602" s="86"/>
      <c r="G602" s="86"/>
      <c r="H602" s="86"/>
      <c r="I602" s="86"/>
      <c r="J602" s="87"/>
      <c r="K602" s="87"/>
      <c r="L602" s="88"/>
      <c r="M602" s="53" t="str">
        <f>IF(L602="","",IF(L602=LookUps!E$2,LookUps!G$2,LookUps!G$3))</f>
        <v/>
      </c>
      <c r="N602" s="88"/>
      <c r="O602" s="20">
        <f>'1. Fertigungsstandort'!$E$7</f>
        <v>0</v>
      </c>
      <c r="P602" s="74">
        <f>'1. Fertigungsstandort'!$E$9</f>
        <v>0</v>
      </c>
    </row>
    <row r="603" spans="1:16" ht="15.75" customHeight="1">
      <c r="A603" s="42"/>
      <c r="B603" s="20" t="str">
        <f t="shared" si="18"/>
        <v/>
      </c>
      <c r="C603" s="20" t="str">
        <f t="shared" si="19"/>
        <v/>
      </c>
      <c r="D603" s="85"/>
      <c r="E603" s="85"/>
      <c r="F603" s="86"/>
      <c r="G603" s="86"/>
      <c r="H603" s="86"/>
      <c r="I603" s="86"/>
      <c r="J603" s="87"/>
      <c r="K603" s="87"/>
      <c r="L603" s="88"/>
      <c r="M603" s="53" t="str">
        <f>IF(L603="","",IF(L603=LookUps!E$2,LookUps!G$2,LookUps!G$3))</f>
        <v/>
      </c>
      <c r="N603" s="88"/>
      <c r="O603" s="20">
        <f>'1. Fertigungsstandort'!$E$7</f>
        <v>0</v>
      </c>
      <c r="P603" s="74">
        <f>'1. Fertigungsstandort'!$E$9</f>
        <v>0</v>
      </c>
    </row>
    <row r="604" spans="1:16" ht="15.75" customHeight="1">
      <c r="A604" s="42"/>
      <c r="B604" s="20" t="str">
        <f t="shared" si="18"/>
        <v/>
      </c>
      <c r="C604" s="20" t="str">
        <f t="shared" si="19"/>
        <v/>
      </c>
      <c r="D604" s="85"/>
      <c r="E604" s="85"/>
      <c r="F604" s="86"/>
      <c r="G604" s="86"/>
      <c r="H604" s="86"/>
      <c r="I604" s="86"/>
      <c r="J604" s="87"/>
      <c r="K604" s="87"/>
      <c r="L604" s="88"/>
      <c r="M604" s="53" t="str">
        <f>IF(L604="","",IF(L604=LookUps!E$2,LookUps!G$2,LookUps!G$3))</f>
        <v/>
      </c>
      <c r="N604" s="88"/>
      <c r="O604" s="20">
        <f>'1. Fertigungsstandort'!$E$7</f>
        <v>0</v>
      </c>
      <c r="P604" s="74">
        <f>'1. Fertigungsstandort'!$E$9</f>
        <v>0</v>
      </c>
    </row>
    <row r="605" spans="1:16" ht="15.75" customHeight="1">
      <c r="A605" s="42"/>
      <c r="B605" s="20" t="str">
        <f t="shared" si="18"/>
        <v/>
      </c>
      <c r="C605" s="20" t="str">
        <f t="shared" si="19"/>
        <v/>
      </c>
      <c r="D605" s="85"/>
      <c r="E605" s="85"/>
      <c r="F605" s="86"/>
      <c r="G605" s="86"/>
      <c r="H605" s="86"/>
      <c r="I605" s="86"/>
      <c r="J605" s="87"/>
      <c r="K605" s="87"/>
      <c r="L605" s="88"/>
      <c r="M605" s="53" t="str">
        <f>IF(L605="","",IF(L605=LookUps!E$2,LookUps!G$2,LookUps!G$3))</f>
        <v/>
      </c>
      <c r="N605" s="88"/>
      <c r="O605" s="20">
        <f>'1. Fertigungsstandort'!$E$7</f>
        <v>0</v>
      </c>
      <c r="P605" s="74">
        <f>'1. Fertigungsstandort'!$E$9</f>
        <v>0</v>
      </c>
    </row>
    <row r="606" spans="1:16" ht="15.75" customHeight="1">
      <c r="A606" s="42"/>
      <c r="B606" s="20" t="str">
        <f t="shared" si="18"/>
        <v/>
      </c>
      <c r="C606" s="20" t="str">
        <f t="shared" si="19"/>
        <v/>
      </c>
      <c r="D606" s="85"/>
      <c r="E606" s="85"/>
      <c r="F606" s="86"/>
      <c r="G606" s="86"/>
      <c r="H606" s="86"/>
      <c r="I606" s="86"/>
      <c r="J606" s="87"/>
      <c r="K606" s="87"/>
      <c r="L606" s="88"/>
      <c r="M606" s="53" t="str">
        <f>IF(L606="","",IF(L606=LookUps!E$2,LookUps!G$2,LookUps!G$3))</f>
        <v/>
      </c>
      <c r="N606" s="88"/>
      <c r="O606" s="20">
        <f>'1. Fertigungsstandort'!$E$7</f>
        <v>0</v>
      </c>
      <c r="P606" s="74">
        <f>'1. Fertigungsstandort'!$E$9</f>
        <v>0</v>
      </c>
    </row>
    <row r="607" spans="1:16" ht="15.75" customHeight="1">
      <c r="A607" s="42"/>
      <c r="B607" s="20" t="str">
        <f t="shared" si="18"/>
        <v/>
      </c>
      <c r="C607" s="20" t="str">
        <f t="shared" si="19"/>
        <v/>
      </c>
      <c r="D607" s="85"/>
      <c r="E607" s="85"/>
      <c r="F607" s="86"/>
      <c r="G607" s="86"/>
      <c r="H607" s="86"/>
      <c r="I607" s="86"/>
      <c r="J607" s="87"/>
      <c r="K607" s="87"/>
      <c r="L607" s="88"/>
      <c r="M607" s="53" t="str">
        <f>IF(L607="","",IF(L607=LookUps!E$2,LookUps!G$2,LookUps!G$3))</f>
        <v/>
      </c>
      <c r="N607" s="88"/>
      <c r="O607" s="20">
        <f>'1. Fertigungsstandort'!$E$7</f>
        <v>0</v>
      </c>
      <c r="P607" s="74">
        <f>'1. Fertigungsstandort'!$E$9</f>
        <v>0</v>
      </c>
    </row>
    <row r="608" spans="1:16" ht="15.75" customHeight="1">
      <c r="A608" s="42"/>
      <c r="B608" s="20" t="str">
        <f t="shared" si="18"/>
        <v/>
      </c>
      <c r="C608" s="20" t="str">
        <f t="shared" si="19"/>
        <v/>
      </c>
      <c r="D608" s="85"/>
      <c r="E608" s="85"/>
      <c r="F608" s="86"/>
      <c r="G608" s="86"/>
      <c r="H608" s="86"/>
      <c r="I608" s="86"/>
      <c r="J608" s="87"/>
      <c r="K608" s="87"/>
      <c r="L608" s="88"/>
      <c r="M608" s="53" t="str">
        <f>IF(L608="","",IF(L608=LookUps!E$2,LookUps!G$2,LookUps!G$3))</f>
        <v/>
      </c>
      <c r="N608" s="88"/>
      <c r="O608" s="20">
        <f>'1. Fertigungsstandort'!$E$7</f>
        <v>0</v>
      </c>
      <c r="P608" s="74">
        <f>'1. Fertigungsstandort'!$E$9</f>
        <v>0</v>
      </c>
    </row>
    <row r="609" spans="1:16" ht="15.75" customHeight="1">
      <c r="A609" s="42"/>
      <c r="B609" s="20" t="str">
        <f t="shared" si="18"/>
        <v/>
      </c>
      <c r="C609" s="20" t="str">
        <f t="shared" si="19"/>
        <v/>
      </c>
      <c r="D609" s="85"/>
      <c r="E609" s="85"/>
      <c r="F609" s="86"/>
      <c r="G609" s="86"/>
      <c r="H609" s="86"/>
      <c r="I609" s="86"/>
      <c r="J609" s="87"/>
      <c r="K609" s="87"/>
      <c r="L609" s="88"/>
      <c r="M609" s="53" t="str">
        <f>IF(L609="","",IF(L609=LookUps!E$2,LookUps!G$2,LookUps!G$3))</f>
        <v/>
      </c>
      <c r="N609" s="88"/>
      <c r="O609" s="20">
        <f>'1. Fertigungsstandort'!$E$7</f>
        <v>0</v>
      </c>
      <c r="P609" s="74">
        <f>'1. Fertigungsstandort'!$E$9</f>
        <v>0</v>
      </c>
    </row>
    <row r="610" spans="1:16" ht="15.75" customHeight="1">
      <c r="A610" s="42"/>
      <c r="B610" s="20" t="str">
        <f t="shared" si="18"/>
        <v/>
      </c>
      <c r="C610" s="20" t="str">
        <f t="shared" si="19"/>
        <v/>
      </c>
      <c r="D610" s="85"/>
      <c r="E610" s="85"/>
      <c r="F610" s="86"/>
      <c r="G610" s="86"/>
      <c r="H610" s="86"/>
      <c r="I610" s="86"/>
      <c r="J610" s="87"/>
      <c r="K610" s="87"/>
      <c r="L610" s="88"/>
      <c r="M610" s="53" t="str">
        <f>IF(L610="","",IF(L610=LookUps!E$2,LookUps!G$2,LookUps!G$3))</f>
        <v/>
      </c>
      <c r="N610" s="88"/>
      <c r="O610" s="20">
        <f>'1. Fertigungsstandort'!$E$7</f>
        <v>0</v>
      </c>
      <c r="P610" s="74">
        <f>'1. Fertigungsstandort'!$E$9</f>
        <v>0</v>
      </c>
    </row>
    <row r="611" spans="1:16" ht="15.75" customHeight="1">
      <c r="A611" s="42"/>
      <c r="B611" s="20" t="str">
        <f t="shared" si="18"/>
        <v/>
      </c>
      <c r="C611" s="20" t="str">
        <f t="shared" si="19"/>
        <v/>
      </c>
      <c r="D611" s="85"/>
      <c r="E611" s="85"/>
      <c r="F611" s="86"/>
      <c r="G611" s="86"/>
      <c r="H611" s="86"/>
      <c r="I611" s="86"/>
      <c r="J611" s="87"/>
      <c r="K611" s="87"/>
      <c r="L611" s="88"/>
      <c r="M611" s="53" t="str">
        <f>IF(L611="","",IF(L611=LookUps!E$2,LookUps!G$2,LookUps!G$3))</f>
        <v/>
      </c>
      <c r="N611" s="88"/>
      <c r="O611" s="20">
        <f>'1. Fertigungsstandort'!$E$7</f>
        <v>0</v>
      </c>
      <c r="P611" s="74">
        <f>'1. Fertigungsstandort'!$E$9</f>
        <v>0</v>
      </c>
    </row>
    <row r="612" spans="1:16" ht="15.75" customHeight="1">
      <c r="A612" s="42"/>
      <c r="B612" s="20" t="str">
        <f t="shared" si="18"/>
        <v/>
      </c>
      <c r="C612" s="20" t="str">
        <f t="shared" si="19"/>
        <v/>
      </c>
      <c r="D612" s="85"/>
      <c r="E612" s="85"/>
      <c r="F612" s="86"/>
      <c r="G612" s="86"/>
      <c r="H612" s="86"/>
      <c r="I612" s="86"/>
      <c r="J612" s="87"/>
      <c r="K612" s="87"/>
      <c r="L612" s="88"/>
      <c r="M612" s="53" t="str">
        <f>IF(L612="","",IF(L612=LookUps!E$2,LookUps!G$2,LookUps!G$3))</f>
        <v/>
      </c>
      <c r="N612" s="88"/>
      <c r="O612" s="20">
        <f>'1. Fertigungsstandort'!$E$7</f>
        <v>0</v>
      </c>
      <c r="P612" s="74">
        <f>'1. Fertigungsstandort'!$E$9</f>
        <v>0</v>
      </c>
    </row>
    <row r="613" spans="1:16" ht="15.75" customHeight="1">
      <c r="A613" s="42"/>
      <c r="B613" s="20" t="str">
        <f t="shared" si="18"/>
        <v/>
      </c>
      <c r="C613" s="20" t="str">
        <f t="shared" si="19"/>
        <v/>
      </c>
      <c r="D613" s="85"/>
      <c r="E613" s="85"/>
      <c r="F613" s="86"/>
      <c r="G613" s="86"/>
      <c r="H613" s="86"/>
      <c r="I613" s="86"/>
      <c r="J613" s="87"/>
      <c r="K613" s="87"/>
      <c r="L613" s="88"/>
      <c r="M613" s="53" t="str">
        <f>IF(L613="","",IF(L613=LookUps!E$2,LookUps!G$2,LookUps!G$3))</f>
        <v/>
      </c>
      <c r="N613" s="88"/>
      <c r="O613" s="20">
        <f>'1. Fertigungsstandort'!$E$7</f>
        <v>0</v>
      </c>
      <c r="P613" s="74">
        <f>'1. Fertigungsstandort'!$E$9</f>
        <v>0</v>
      </c>
    </row>
    <row r="614" spans="1:16" ht="15.75" customHeight="1">
      <c r="A614" s="42"/>
      <c r="B614" s="20" t="str">
        <f t="shared" si="18"/>
        <v/>
      </c>
      <c r="C614" s="20" t="str">
        <f t="shared" si="19"/>
        <v/>
      </c>
      <c r="D614" s="85"/>
      <c r="E614" s="85"/>
      <c r="F614" s="86"/>
      <c r="G614" s="86"/>
      <c r="H614" s="86"/>
      <c r="I614" s="86"/>
      <c r="J614" s="87"/>
      <c r="K614" s="87"/>
      <c r="L614" s="88"/>
      <c r="M614" s="53" t="str">
        <f>IF(L614="","",IF(L614=LookUps!E$2,LookUps!G$2,LookUps!G$3))</f>
        <v/>
      </c>
      <c r="N614" s="88"/>
      <c r="O614" s="20">
        <f>'1. Fertigungsstandort'!$E$7</f>
        <v>0</v>
      </c>
      <c r="P614" s="74">
        <f>'1. Fertigungsstandort'!$E$9</f>
        <v>0</v>
      </c>
    </row>
    <row r="615" spans="1:16" ht="15.75" customHeight="1">
      <c r="A615" s="42"/>
      <c r="B615" s="20" t="str">
        <f t="shared" si="18"/>
        <v/>
      </c>
      <c r="C615" s="20" t="str">
        <f t="shared" si="19"/>
        <v/>
      </c>
      <c r="D615" s="85"/>
      <c r="E615" s="85"/>
      <c r="F615" s="86"/>
      <c r="G615" s="86"/>
      <c r="H615" s="86"/>
      <c r="I615" s="86"/>
      <c r="J615" s="87"/>
      <c r="K615" s="87"/>
      <c r="L615" s="88"/>
      <c r="M615" s="53" t="str">
        <f>IF(L615="","",IF(L615=LookUps!E$2,LookUps!G$2,LookUps!G$3))</f>
        <v/>
      </c>
      <c r="N615" s="88"/>
      <c r="O615" s="20">
        <f>'1. Fertigungsstandort'!$E$7</f>
        <v>0</v>
      </c>
      <c r="P615" s="74">
        <f>'1. Fertigungsstandort'!$E$9</f>
        <v>0</v>
      </c>
    </row>
    <row r="616" spans="1:16" ht="15.75" customHeight="1">
      <c r="A616" s="42"/>
      <c r="B616" s="20" t="str">
        <f t="shared" si="18"/>
        <v/>
      </c>
      <c r="C616" s="20" t="str">
        <f t="shared" si="19"/>
        <v/>
      </c>
      <c r="D616" s="85"/>
      <c r="E616" s="85"/>
      <c r="F616" s="86"/>
      <c r="G616" s="86"/>
      <c r="H616" s="86"/>
      <c r="I616" s="86"/>
      <c r="J616" s="87"/>
      <c r="K616" s="87"/>
      <c r="L616" s="88"/>
      <c r="M616" s="53" t="str">
        <f>IF(L616="","",IF(L616=LookUps!E$2,LookUps!G$2,LookUps!G$3))</f>
        <v/>
      </c>
      <c r="N616" s="88"/>
      <c r="O616" s="20">
        <f>'1. Fertigungsstandort'!$E$7</f>
        <v>0</v>
      </c>
      <c r="P616" s="74">
        <f>'1. Fertigungsstandort'!$E$9</f>
        <v>0</v>
      </c>
    </row>
    <row r="617" spans="1:16" ht="15.75" customHeight="1">
      <c r="A617" s="42"/>
      <c r="B617" s="20" t="str">
        <f t="shared" si="18"/>
        <v/>
      </c>
      <c r="C617" s="20" t="str">
        <f t="shared" si="19"/>
        <v/>
      </c>
      <c r="D617" s="85"/>
      <c r="E617" s="85"/>
      <c r="F617" s="86"/>
      <c r="G617" s="86"/>
      <c r="H617" s="86"/>
      <c r="I617" s="86"/>
      <c r="J617" s="87"/>
      <c r="K617" s="87"/>
      <c r="L617" s="88"/>
      <c r="M617" s="53" t="str">
        <f>IF(L617="","",IF(L617=LookUps!E$2,LookUps!G$2,LookUps!G$3))</f>
        <v/>
      </c>
      <c r="N617" s="88"/>
      <c r="O617" s="20">
        <f>'1. Fertigungsstandort'!$E$7</f>
        <v>0</v>
      </c>
      <c r="P617" s="74">
        <f>'1. Fertigungsstandort'!$E$9</f>
        <v>0</v>
      </c>
    </row>
    <row r="618" spans="1:16" ht="15.75" customHeight="1">
      <c r="A618" s="42"/>
      <c r="B618" s="20" t="str">
        <f t="shared" si="18"/>
        <v/>
      </c>
      <c r="C618" s="20" t="str">
        <f t="shared" si="19"/>
        <v/>
      </c>
      <c r="D618" s="85"/>
      <c r="E618" s="85"/>
      <c r="F618" s="86"/>
      <c r="G618" s="86"/>
      <c r="H618" s="86"/>
      <c r="I618" s="86"/>
      <c r="J618" s="87"/>
      <c r="K618" s="87"/>
      <c r="L618" s="88"/>
      <c r="M618" s="53" t="str">
        <f>IF(L618="","",IF(L618=LookUps!E$2,LookUps!G$2,LookUps!G$3))</f>
        <v/>
      </c>
      <c r="N618" s="88"/>
      <c r="O618" s="20">
        <f>'1. Fertigungsstandort'!$E$7</f>
        <v>0</v>
      </c>
      <c r="P618" s="74">
        <f>'1. Fertigungsstandort'!$E$9</f>
        <v>0</v>
      </c>
    </row>
    <row r="619" spans="1:16" ht="15.75" customHeight="1">
      <c r="A619" s="42"/>
      <c r="B619" s="20" t="str">
        <f t="shared" si="18"/>
        <v/>
      </c>
      <c r="C619" s="20" t="str">
        <f t="shared" si="19"/>
        <v/>
      </c>
      <c r="D619" s="85"/>
      <c r="E619" s="85"/>
      <c r="F619" s="86"/>
      <c r="G619" s="86"/>
      <c r="H619" s="86"/>
      <c r="I619" s="86"/>
      <c r="J619" s="87"/>
      <c r="K619" s="87"/>
      <c r="L619" s="88"/>
      <c r="M619" s="53" t="str">
        <f>IF(L619="","",IF(L619=LookUps!E$2,LookUps!G$2,LookUps!G$3))</f>
        <v/>
      </c>
      <c r="N619" s="88"/>
      <c r="O619" s="20">
        <f>'1. Fertigungsstandort'!$E$7</f>
        <v>0</v>
      </c>
      <c r="P619" s="74">
        <f>'1. Fertigungsstandort'!$E$9</f>
        <v>0</v>
      </c>
    </row>
    <row r="620" spans="1:16" ht="15.75" customHeight="1">
      <c r="A620" s="42"/>
      <c r="B620" s="20" t="str">
        <f t="shared" si="18"/>
        <v/>
      </c>
      <c r="C620" s="20" t="str">
        <f t="shared" si="19"/>
        <v/>
      </c>
      <c r="D620" s="85"/>
      <c r="E620" s="85"/>
      <c r="F620" s="86"/>
      <c r="G620" s="86"/>
      <c r="H620" s="86"/>
      <c r="I620" s="86"/>
      <c r="J620" s="87"/>
      <c r="K620" s="87"/>
      <c r="L620" s="88"/>
      <c r="M620" s="53" t="str">
        <f>IF(L620="","",IF(L620=LookUps!E$2,LookUps!G$2,LookUps!G$3))</f>
        <v/>
      </c>
      <c r="N620" s="88"/>
      <c r="O620" s="20">
        <f>'1. Fertigungsstandort'!$E$7</f>
        <v>0</v>
      </c>
      <c r="P620" s="74">
        <f>'1. Fertigungsstandort'!$E$9</f>
        <v>0</v>
      </c>
    </row>
    <row r="621" spans="1:16" ht="15.75" customHeight="1">
      <c r="A621" s="42"/>
      <c r="B621" s="20" t="str">
        <f t="shared" si="18"/>
        <v/>
      </c>
      <c r="C621" s="20" t="str">
        <f t="shared" si="19"/>
        <v/>
      </c>
      <c r="D621" s="85"/>
      <c r="E621" s="85"/>
      <c r="F621" s="86"/>
      <c r="G621" s="86"/>
      <c r="H621" s="86"/>
      <c r="I621" s="86"/>
      <c r="J621" s="87"/>
      <c r="K621" s="87"/>
      <c r="L621" s="88"/>
      <c r="M621" s="53" t="str">
        <f>IF(L621="","",IF(L621=LookUps!E$2,LookUps!G$2,LookUps!G$3))</f>
        <v/>
      </c>
      <c r="N621" s="88"/>
      <c r="O621" s="20">
        <f>'1. Fertigungsstandort'!$E$7</f>
        <v>0</v>
      </c>
      <c r="P621" s="74">
        <f>'1. Fertigungsstandort'!$E$9</f>
        <v>0</v>
      </c>
    </row>
    <row r="622" spans="1:16" ht="15.75" customHeight="1">
      <c r="A622" s="42"/>
      <c r="B622" s="20" t="str">
        <f t="shared" si="18"/>
        <v/>
      </c>
      <c r="C622" s="20" t="str">
        <f t="shared" si="19"/>
        <v/>
      </c>
      <c r="D622" s="85"/>
      <c r="E622" s="85"/>
      <c r="F622" s="86"/>
      <c r="G622" s="86"/>
      <c r="H622" s="86"/>
      <c r="I622" s="86"/>
      <c r="J622" s="87"/>
      <c r="K622" s="87"/>
      <c r="L622" s="88"/>
      <c r="M622" s="53" t="str">
        <f>IF(L622="","",IF(L622=LookUps!E$2,LookUps!G$2,LookUps!G$3))</f>
        <v/>
      </c>
      <c r="N622" s="88"/>
      <c r="O622" s="20">
        <f>'1. Fertigungsstandort'!$E$7</f>
        <v>0</v>
      </c>
      <c r="P622" s="74">
        <f>'1. Fertigungsstandort'!$E$9</f>
        <v>0</v>
      </c>
    </row>
    <row r="623" spans="1:16" ht="15.75" customHeight="1">
      <c r="A623" s="42"/>
      <c r="B623" s="20" t="str">
        <f t="shared" si="18"/>
        <v/>
      </c>
      <c r="C623" s="20" t="str">
        <f t="shared" si="19"/>
        <v/>
      </c>
      <c r="D623" s="85"/>
      <c r="E623" s="85"/>
      <c r="F623" s="86"/>
      <c r="G623" s="86"/>
      <c r="H623" s="86"/>
      <c r="I623" s="86"/>
      <c r="J623" s="87"/>
      <c r="K623" s="87"/>
      <c r="L623" s="88"/>
      <c r="M623" s="53" t="str">
        <f>IF(L623="","",IF(L623=LookUps!E$2,LookUps!G$2,LookUps!G$3))</f>
        <v/>
      </c>
      <c r="N623" s="88"/>
      <c r="O623" s="20">
        <f>'1. Fertigungsstandort'!$E$7</f>
        <v>0</v>
      </c>
      <c r="P623" s="74">
        <f>'1. Fertigungsstandort'!$E$9</f>
        <v>0</v>
      </c>
    </row>
    <row r="624" spans="1:16" ht="15.75" customHeight="1">
      <c r="A624" s="42"/>
      <c r="B624" s="20" t="str">
        <f t="shared" si="18"/>
        <v/>
      </c>
      <c r="C624" s="20" t="str">
        <f t="shared" si="19"/>
        <v/>
      </c>
      <c r="D624" s="85"/>
      <c r="E624" s="85"/>
      <c r="F624" s="86"/>
      <c r="G624" s="86"/>
      <c r="H624" s="86"/>
      <c r="I624" s="86"/>
      <c r="J624" s="87"/>
      <c r="K624" s="87"/>
      <c r="L624" s="88"/>
      <c r="M624" s="53" t="str">
        <f>IF(L624="","",IF(L624=LookUps!E$2,LookUps!G$2,LookUps!G$3))</f>
        <v/>
      </c>
      <c r="N624" s="88"/>
      <c r="O624" s="20">
        <f>'1. Fertigungsstandort'!$E$7</f>
        <v>0</v>
      </c>
      <c r="P624" s="74">
        <f>'1. Fertigungsstandort'!$E$9</f>
        <v>0</v>
      </c>
    </row>
    <row r="625" spans="1:16" ht="15.75" customHeight="1">
      <c r="A625" s="42"/>
      <c r="B625" s="20" t="str">
        <f t="shared" si="18"/>
        <v/>
      </c>
      <c r="C625" s="20" t="str">
        <f t="shared" si="19"/>
        <v/>
      </c>
      <c r="D625" s="85"/>
      <c r="E625" s="85"/>
      <c r="F625" s="86"/>
      <c r="G625" s="86"/>
      <c r="H625" s="86"/>
      <c r="I625" s="86"/>
      <c r="J625" s="87"/>
      <c r="K625" s="87"/>
      <c r="L625" s="88"/>
      <c r="M625" s="53" t="str">
        <f>IF(L625="","",IF(L625=LookUps!E$2,LookUps!G$2,LookUps!G$3))</f>
        <v/>
      </c>
      <c r="N625" s="88"/>
      <c r="O625" s="20">
        <f>'1. Fertigungsstandort'!$E$7</f>
        <v>0</v>
      </c>
      <c r="P625" s="74">
        <f>'1. Fertigungsstandort'!$E$9</f>
        <v>0</v>
      </c>
    </row>
    <row r="626" spans="1:16" ht="15.75" customHeight="1">
      <c r="A626" s="42"/>
      <c r="B626" s="20" t="str">
        <f t="shared" si="18"/>
        <v/>
      </c>
      <c r="C626" s="20" t="str">
        <f t="shared" si="19"/>
        <v/>
      </c>
      <c r="D626" s="85"/>
      <c r="E626" s="85"/>
      <c r="F626" s="86"/>
      <c r="G626" s="86"/>
      <c r="H626" s="86"/>
      <c r="I626" s="86"/>
      <c r="J626" s="87"/>
      <c r="K626" s="87"/>
      <c r="L626" s="88"/>
      <c r="M626" s="53" t="str">
        <f>IF(L626="","",IF(L626=LookUps!E$2,LookUps!G$2,LookUps!G$3))</f>
        <v/>
      </c>
      <c r="N626" s="88"/>
      <c r="O626" s="20">
        <f>'1. Fertigungsstandort'!$E$7</f>
        <v>0</v>
      </c>
      <c r="P626" s="74">
        <f>'1. Fertigungsstandort'!$E$9</f>
        <v>0</v>
      </c>
    </row>
    <row r="627" spans="1:16" ht="15.75" customHeight="1">
      <c r="A627" s="42"/>
      <c r="B627" s="20" t="str">
        <f t="shared" si="18"/>
        <v/>
      </c>
      <c r="C627" s="20" t="str">
        <f t="shared" si="19"/>
        <v/>
      </c>
      <c r="D627" s="85"/>
      <c r="E627" s="85"/>
      <c r="F627" s="86"/>
      <c r="G627" s="86"/>
      <c r="H627" s="86"/>
      <c r="I627" s="86"/>
      <c r="J627" s="87"/>
      <c r="K627" s="87"/>
      <c r="L627" s="88"/>
      <c r="M627" s="53" t="str">
        <f>IF(L627="","",IF(L627=LookUps!E$2,LookUps!G$2,LookUps!G$3))</f>
        <v/>
      </c>
      <c r="N627" s="88"/>
      <c r="O627" s="20">
        <f>'1. Fertigungsstandort'!$E$7</f>
        <v>0</v>
      </c>
      <c r="P627" s="74">
        <f>'1. Fertigungsstandort'!$E$9</f>
        <v>0</v>
      </c>
    </row>
    <row r="628" spans="1:16" ht="15.75" customHeight="1">
      <c r="A628" s="42"/>
      <c r="B628" s="20" t="str">
        <f t="shared" si="18"/>
        <v/>
      </c>
      <c r="C628" s="20" t="str">
        <f t="shared" si="19"/>
        <v/>
      </c>
      <c r="D628" s="85"/>
      <c r="E628" s="85"/>
      <c r="F628" s="86"/>
      <c r="G628" s="86"/>
      <c r="H628" s="86"/>
      <c r="I628" s="86"/>
      <c r="J628" s="87"/>
      <c r="K628" s="87"/>
      <c r="L628" s="88"/>
      <c r="M628" s="53" t="str">
        <f>IF(L628="","",IF(L628=LookUps!E$2,LookUps!G$2,LookUps!G$3))</f>
        <v/>
      </c>
      <c r="N628" s="88"/>
      <c r="O628" s="20">
        <f>'1. Fertigungsstandort'!$E$7</f>
        <v>0</v>
      </c>
      <c r="P628" s="74">
        <f>'1. Fertigungsstandort'!$E$9</f>
        <v>0</v>
      </c>
    </row>
    <row r="629" spans="1:16" ht="15.75" customHeight="1">
      <c r="A629" s="42"/>
      <c r="B629" s="20" t="str">
        <f t="shared" si="18"/>
        <v/>
      </c>
      <c r="C629" s="20" t="str">
        <f t="shared" si="19"/>
        <v/>
      </c>
      <c r="D629" s="85"/>
      <c r="E629" s="85"/>
      <c r="F629" s="86"/>
      <c r="G629" s="86"/>
      <c r="H629" s="86"/>
      <c r="I629" s="86"/>
      <c r="J629" s="87"/>
      <c r="K629" s="87"/>
      <c r="L629" s="88"/>
      <c r="M629" s="53" t="str">
        <f>IF(L629="","",IF(L629=LookUps!E$2,LookUps!G$2,LookUps!G$3))</f>
        <v/>
      </c>
      <c r="N629" s="88"/>
      <c r="O629" s="20">
        <f>'1. Fertigungsstandort'!$E$7</f>
        <v>0</v>
      </c>
      <c r="P629" s="74">
        <f>'1. Fertigungsstandort'!$E$9</f>
        <v>0</v>
      </c>
    </row>
    <row r="630" spans="1:16" ht="15.75" customHeight="1">
      <c r="A630" s="42"/>
      <c r="B630" s="20" t="str">
        <f t="shared" si="18"/>
        <v/>
      </c>
      <c r="C630" s="20" t="str">
        <f t="shared" si="19"/>
        <v/>
      </c>
      <c r="D630" s="85"/>
      <c r="E630" s="85"/>
      <c r="F630" s="86"/>
      <c r="G630" s="86"/>
      <c r="H630" s="86"/>
      <c r="I630" s="86"/>
      <c r="J630" s="87"/>
      <c r="K630" s="87"/>
      <c r="L630" s="88"/>
      <c r="M630" s="53" t="str">
        <f>IF(L630="","",IF(L630=LookUps!E$2,LookUps!G$2,LookUps!G$3))</f>
        <v/>
      </c>
      <c r="N630" s="88"/>
      <c r="O630" s="20">
        <f>'1. Fertigungsstandort'!$E$7</f>
        <v>0</v>
      </c>
      <c r="P630" s="74">
        <f>'1. Fertigungsstandort'!$E$9</f>
        <v>0</v>
      </c>
    </row>
    <row r="631" spans="1:16" ht="15.75" customHeight="1">
      <c r="A631" s="42"/>
      <c r="B631" s="20" t="str">
        <f t="shared" si="18"/>
        <v/>
      </c>
      <c r="C631" s="20" t="str">
        <f t="shared" si="19"/>
        <v/>
      </c>
      <c r="D631" s="85"/>
      <c r="E631" s="85"/>
      <c r="F631" s="86"/>
      <c r="G631" s="86"/>
      <c r="H631" s="86"/>
      <c r="I631" s="86"/>
      <c r="J631" s="87"/>
      <c r="K631" s="87"/>
      <c r="L631" s="88"/>
      <c r="M631" s="53" t="str">
        <f>IF(L631="","",IF(L631=LookUps!E$2,LookUps!G$2,LookUps!G$3))</f>
        <v/>
      </c>
      <c r="N631" s="88"/>
      <c r="O631" s="20">
        <f>'1. Fertigungsstandort'!$E$7</f>
        <v>0</v>
      </c>
      <c r="P631" s="74">
        <f>'1. Fertigungsstandort'!$E$9</f>
        <v>0</v>
      </c>
    </row>
    <row r="632" spans="1:16" ht="15.75" customHeight="1">
      <c r="A632" s="42"/>
      <c r="B632" s="20" t="str">
        <f t="shared" si="18"/>
        <v/>
      </c>
      <c r="C632" s="20" t="str">
        <f t="shared" si="19"/>
        <v/>
      </c>
      <c r="D632" s="85"/>
      <c r="E632" s="85"/>
      <c r="F632" s="86"/>
      <c r="G632" s="86"/>
      <c r="H632" s="86"/>
      <c r="I632" s="86"/>
      <c r="J632" s="87"/>
      <c r="K632" s="87"/>
      <c r="L632" s="88"/>
      <c r="M632" s="53" t="str">
        <f>IF(L632="","",IF(L632=LookUps!E$2,LookUps!G$2,LookUps!G$3))</f>
        <v/>
      </c>
      <c r="N632" s="88"/>
      <c r="O632" s="20">
        <f>'1. Fertigungsstandort'!$E$7</f>
        <v>0</v>
      </c>
      <c r="P632" s="74">
        <f>'1. Fertigungsstandort'!$E$9</f>
        <v>0</v>
      </c>
    </row>
    <row r="633" spans="1:16" ht="15.75" customHeight="1">
      <c r="A633" s="42"/>
      <c r="B633" s="20" t="str">
        <f t="shared" si="18"/>
        <v/>
      </c>
      <c r="C633" s="20" t="str">
        <f t="shared" si="19"/>
        <v/>
      </c>
      <c r="D633" s="85"/>
      <c r="E633" s="85"/>
      <c r="F633" s="86"/>
      <c r="G633" s="86"/>
      <c r="H633" s="86"/>
      <c r="I633" s="86"/>
      <c r="J633" s="87"/>
      <c r="K633" s="87"/>
      <c r="L633" s="88"/>
      <c r="M633" s="53" t="str">
        <f>IF(L633="","",IF(L633=LookUps!E$2,LookUps!G$2,LookUps!G$3))</f>
        <v/>
      </c>
      <c r="N633" s="88"/>
      <c r="O633" s="20">
        <f>'1. Fertigungsstandort'!$E$7</f>
        <v>0</v>
      </c>
      <c r="P633" s="74">
        <f>'1. Fertigungsstandort'!$E$9</f>
        <v>0</v>
      </c>
    </row>
    <row r="634" spans="1:16" ht="15.75" customHeight="1">
      <c r="A634" s="42"/>
      <c r="B634" s="20" t="str">
        <f t="shared" si="18"/>
        <v/>
      </c>
      <c r="C634" s="20" t="str">
        <f t="shared" si="19"/>
        <v/>
      </c>
      <c r="D634" s="85"/>
      <c r="E634" s="85"/>
      <c r="F634" s="86"/>
      <c r="G634" s="86"/>
      <c r="H634" s="86"/>
      <c r="I634" s="86"/>
      <c r="J634" s="87"/>
      <c r="K634" s="87"/>
      <c r="L634" s="88"/>
      <c r="M634" s="53" t="str">
        <f>IF(L634="","",IF(L634=LookUps!E$2,LookUps!G$2,LookUps!G$3))</f>
        <v/>
      </c>
      <c r="N634" s="88"/>
      <c r="O634" s="20">
        <f>'1. Fertigungsstandort'!$E$7</f>
        <v>0</v>
      </c>
      <c r="P634" s="74">
        <f>'1. Fertigungsstandort'!$E$9</f>
        <v>0</v>
      </c>
    </row>
    <row r="635" spans="1:16" ht="15.75" customHeight="1">
      <c r="A635" s="42"/>
      <c r="B635" s="20" t="str">
        <f t="shared" si="18"/>
        <v/>
      </c>
      <c r="C635" s="20" t="str">
        <f t="shared" si="19"/>
        <v/>
      </c>
      <c r="D635" s="85"/>
      <c r="E635" s="85"/>
      <c r="F635" s="86"/>
      <c r="G635" s="86"/>
      <c r="H635" s="86"/>
      <c r="I635" s="86"/>
      <c r="J635" s="87"/>
      <c r="K635" s="87"/>
      <c r="L635" s="88"/>
      <c r="M635" s="53" t="str">
        <f>IF(L635="","",IF(L635=LookUps!E$2,LookUps!G$2,LookUps!G$3))</f>
        <v/>
      </c>
      <c r="N635" s="88"/>
      <c r="O635" s="20">
        <f>'1. Fertigungsstandort'!$E$7</f>
        <v>0</v>
      </c>
      <c r="P635" s="74">
        <f>'1. Fertigungsstandort'!$E$9</f>
        <v>0</v>
      </c>
    </row>
    <row r="636" spans="1:16" ht="15.75" customHeight="1">
      <c r="A636" s="42"/>
      <c r="B636" s="20" t="str">
        <f t="shared" si="18"/>
        <v/>
      </c>
      <c r="C636" s="20" t="str">
        <f t="shared" si="19"/>
        <v/>
      </c>
      <c r="D636" s="85"/>
      <c r="E636" s="85"/>
      <c r="F636" s="86"/>
      <c r="G636" s="86"/>
      <c r="H636" s="86"/>
      <c r="I636" s="86"/>
      <c r="J636" s="87"/>
      <c r="K636" s="87"/>
      <c r="L636" s="88"/>
      <c r="M636" s="53" t="str">
        <f>IF(L636="","",IF(L636=LookUps!E$2,LookUps!G$2,LookUps!G$3))</f>
        <v/>
      </c>
      <c r="N636" s="88"/>
      <c r="O636" s="20">
        <f>'1. Fertigungsstandort'!$E$7</f>
        <v>0</v>
      </c>
      <c r="P636" s="74">
        <f>'1. Fertigungsstandort'!$E$9</f>
        <v>0</v>
      </c>
    </row>
    <row r="637" spans="1:16" ht="15.75" customHeight="1">
      <c r="A637" s="42"/>
      <c r="B637" s="20" t="str">
        <f t="shared" si="18"/>
        <v/>
      </c>
      <c r="C637" s="20" t="str">
        <f t="shared" si="19"/>
        <v/>
      </c>
      <c r="D637" s="85"/>
      <c r="E637" s="85"/>
      <c r="F637" s="86"/>
      <c r="G637" s="86"/>
      <c r="H637" s="86"/>
      <c r="I637" s="86"/>
      <c r="J637" s="87"/>
      <c r="K637" s="87"/>
      <c r="L637" s="88"/>
      <c r="M637" s="53" t="str">
        <f>IF(L637="","",IF(L637=LookUps!E$2,LookUps!G$2,LookUps!G$3))</f>
        <v/>
      </c>
      <c r="N637" s="88"/>
      <c r="O637" s="20">
        <f>'1. Fertigungsstandort'!$E$7</f>
        <v>0</v>
      </c>
      <c r="P637" s="74">
        <f>'1. Fertigungsstandort'!$E$9</f>
        <v>0</v>
      </c>
    </row>
    <row r="638" spans="1:16" ht="15.75" customHeight="1">
      <c r="A638" s="42"/>
      <c r="B638" s="20" t="str">
        <f t="shared" si="18"/>
        <v/>
      </c>
      <c r="C638" s="20" t="str">
        <f t="shared" si="19"/>
        <v/>
      </c>
      <c r="D638" s="85"/>
      <c r="E638" s="85"/>
      <c r="F638" s="86"/>
      <c r="G638" s="86"/>
      <c r="H638" s="86"/>
      <c r="I638" s="86"/>
      <c r="J638" s="87"/>
      <c r="K638" s="87"/>
      <c r="L638" s="88"/>
      <c r="M638" s="53" t="str">
        <f>IF(L638="","",IF(L638=LookUps!E$2,LookUps!G$2,LookUps!G$3))</f>
        <v/>
      </c>
      <c r="N638" s="88"/>
      <c r="O638" s="20">
        <f>'1. Fertigungsstandort'!$E$7</f>
        <v>0</v>
      </c>
      <c r="P638" s="74">
        <f>'1. Fertigungsstandort'!$E$9</f>
        <v>0</v>
      </c>
    </row>
    <row r="639" spans="1:16" ht="15.75" customHeight="1">
      <c r="A639" s="42"/>
      <c r="B639" s="20" t="str">
        <f t="shared" si="18"/>
        <v/>
      </c>
      <c r="C639" s="20" t="str">
        <f t="shared" si="19"/>
        <v/>
      </c>
      <c r="D639" s="85"/>
      <c r="E639" s="85"/>
      <c r="F639" s="86"/>
      <c r="G639" s="86"/>
      <c r="H639" s="86"/>
      <c r="I639" s="86"/>
      <c r="J639" s="87"/>
      <c r="K639" s="87"/>
      <c r="L639" s="88"/>
      <c r="M639" s="53" t="str">
        <f>IF(L639="","",IF(L639=LookUps!E$2,LookUps!G$2,LookUps!G$3))</f>
        <v/>
      </c>
      <c r="N639" s="88"/>
      <c r="O639" s="20">
        <f>'1. Fertigungsstandort'!$E$7</f>
        <v>0</v>
      </c>
      <c r="P639" s="74">
        <f>'1. Fertigungsstandort'!$E$9</f>
        <v>0</v>
      </c>
    </row>
    <row r="640" spans="1:16" ht="15.75" customHeight="1">
      <c r="A640" s="42"/>
      <c r="B640" s="20" t="str">
        <f t="shared" si="18"/>
        <v/>
      </c>
      <c r="C640" s="20" t="str">
        <f t="shared" si="19"/>
        <v/>
      </c>
      <c r="D640" s="85"/>
      <c r="E640" s="85"/>
      <c r="F640" s="86"/>
      <c r="G640" s="86"/>
      <c r="H640" s="86"/>
      <c r="I640" s="86"/>
      <c r="J640" s="87"/>
      <c r="K640" s="87"/>
      <c r="L640" s="88"/>
      <c r="M640" s="53" t="str">
        <f>IF(L640="","",IF(L640=LookUps!E$2,LookUps!G$2,LookUps!G$3))</f>
        <v/>
      </c>
      <c r="N640" s="88"/>
      <c r="O640" s="20">
        <f>'1. Fertigungsstandort'!$E$7</f>
        <v>0</v>
      </c>
      <c r="P640" s="74">
        <f>'1. Fertigungsstandort'!$E$9</f>
        <v>0</v>
      </c>
    </row>
    <row r="641" spans="1:16" ht="15.75" customHeight="1">
      <c r="A641" s="42"/>
      <c r="B641" s="20" t="str">
        <f t="shared" si="18"/>
        <v/>
      </c>
      <c r="C641" s="20" t="str">
        <f t="shared" si="19"/>
        <v/>
      </c>
      <c r="D641" s="85"/>
      <c r="E641" s="85"/>
      <c r="F641" s="86"/>
      <c r="G641" s="86"/>
      <c r="H641" s="86"/>
      <c r="I641" s="86"/>
      <c r="J641" s="87"/>
      <c r="K641" s="87"/>
      <c r="L641" s="88"/>
      <c r="M641" s="53" t="str">
        <f>IF(L641="","",IF(L641=LookUps!E$2,LookUps!G$2,LookUps!G$3))</f>
        <v/>
      </c>
      <c r="N641" s="88"/>
      <c r="O641" s="20">
        <f>'1. Fertigungsstandort'!$E$7</f>
        <v>0</v>
      </c>
      <c r="P641" s="74">
        <f>'1. Fertigungsstandort'!$E$9</f>
        <v>0</v>
      </c>
    </row>
    <row r="642" spans="1:16" ht="15.75" customHeight="1">
      <c r="A642" s="42"/>
      <c r="B642" s="20" t="str">
        <f t="shared" si="18"/>
        <v/>
      </c>
      <c r="C642" s="20" t="str">
        <f t="shared" si="19"/>
        <v/>
      </c>
      <c r="D642" s="85"/>
      <c r="E642" s="85"/>
      <c r="F642" s="86"/>
      <c r="G642" s="86"/>
      <c r="H642" s="86"/>
      <c r="I642" s="86"/>
      <c r="J642" s="87"/>
      <c r="K642" s="87"/>
      <c r="L642" s="88"/>
      <c r="M642" s="53" t="str">
        <f>IF(L642="","",IF(L642=LookUps!E$2,LookUps!G$2,LookUps!G$3))</f>
        <v/>
      </c>
      <c r="N642" s="88"/>
      <c r="O642" s="20">
        <f>'1. Fertigungsstandort'!$E$7</f>
        <v>0</v>
      </c>
      <c r="P642" s="74">
        <f>'1. Fertigungsstandort'!$E$9</f>
        <v>0</v>
      </c>
    </row>
    <row r="643" spans="1:16" ht="15.75" customHeight="1">
      <c r="A643" s="42"/>
      <c r="B643" s="20" t="str">
        <f t="shared" si="18"/>
        <v/>
      </c>
      <c r="C643" s="20" t="str">
        <f t="shared" si="19"/>
        <v/>
      </c>
      <c r="D643" s="85"/>
      <c r="E643" s="85"/>
      <c r="F643" s="86"/>
      <c r="G643" s="86"/>
      <c r="H643" s="86"/>
      <c r="I643" s="86"/>
      <c r="J643" s="87"/>
      <c r="K643" s="87"/>
      <c r="L643" s="88"/>
      <c r="M643" s="53" t="str">
        <f>IF(L643="","",IF(L643=LookUps!E$2,LookUps!G$2,LookUps!G$3))</f>
        <v/>
      </c>
      <c r="N643" s="88"/>
      <c r="O643" s="20">
        <f>'1. Fertigungsstandort'!$E$7</f>
        <v>0</v>
      </c>
      <c r="P643" s="74">
        <f>'1. Fertigungsstandort'!$E$9</f>
        <v>0</v>
      </c>
    </row>
    <row r="644" spans="1:16" ht="15.75" customHeight="1">
      <c r="A644" s="42"/>
      <c r="B644" s="20" t="str">
        <f t="shared" si="18"/>
        <v/>
      </c>
      <c r="C644" s="20" t="str">
        <f t="shared" si="19"/>
        <v/>
      </c>
      <c r="D644" s="85"/>
      <c r="E644" s="85"/>
      <c r="F644" s="86"/>
      <c r="G644" s="86"/>
      <c r="H644" s="86"/>
      <c r="I644" s="86"/>
      <c r="J644" s="87"/>
      <c r="K644" s="87"/>
      <c r="L644" s="88"/>
      <c r="M644" s="53" t="str">
        <f>IF(L644="","",IF(L644=LookUps!E$2,LookUps!G$2,LookUps!G$3))</f>
        <v/>
      </c>
      <c r="N644" s="88"/>
      <c r="O644" s="20">
        <f>'1. Fertigungsstandort'!$E$7</f>
        <v>0</v>
      </c>
      <c r="P644" s="74">
        <f>'1. Fertigungsstandort'!$E$9</f>
        <v>0</v>
      </c>
    </row>
    <row r="645" spans="1:16" ht="15.75" customHeight="1">
      <c r="A645" s="42"/>
      <c r="B645" s="20" t="str">
        <f t="shared" si="18"/>
        <v/>
      </c>
      <c r="C645" s="20" t="str">
        <f t="shared" si="19"/>
        <v/>
      </c>
      <c r="D645" s="85"/>
      <c r="E645" s="85"/>
      <c r="F645" s="86"/>
      <c r="G645" s="86"/>
      <c r="H645" s="86"/>
      <c r="I645" s="86"/>
      <c r="J645" s="87"/>
      <c r="K645" s="87"/>
      <c r="L645" s="88"/>
      <c r="M645" s="53" t="str">
        <f>IF(L645="","",IF(L645=LookUps!E$2,LookUps!G$2,LookUps!G$3))</f>
        <v/>
      </c>
      <c r="N645" s="88"/>
      <c r="O645" s="20">
        <f>'1. Fertigungsstandort'!$E$7</f>
        <v>0</v>
      </c>
      <c r="P645" s="74">
        <f>'1. Fertigungsstandort'!$E$9</f>
        <v>0</v>
      </c>
    </row>
    <row r="646" spans="1:16" ht="15.75" customHeight="1">
      <c r="A646" s="42"/>
      <c r="B646" s="20" t="str">
        <f t="shared" si="18"/>
        <v/>
      </c>
      <c r="C646" s="20" t="str">
        <f t="shared" si="19"/>
        <v/>
      </c>
      <c r="D646" s="85"/>
      <c r="E646" s="85"/>
      <c r="F646" s="86"/>
      <c r="G646" s="86"/>
      <c r="H646" s="86"/>
      <c r="I646" s="86"/>
      <c r="J646" s="87"/>
      <c r="K646" s="87"/>
      <c r="L646" s="88"/>
      <c r="M646" s="53" t="str">
        <f>IF(L646="","",IF(L646=LookUps!E$2,LookUps!G$2,LookUps!G$3))</f>
        <v/>
      </c>
      <c r="N646" s="88"/>
      <c r="O646" s="20">
        <f>'1. Fertigungsstandort'!$E$7</f>
        <v>0</v>
      </c>
      <c r="P646" s="74">
        <f>'1. Fertigungsstandort'!$E$9</f>
        <v>0</v>
      </c>
    </row>
    <row r="647" spans="1:16" ht="15.75" customHeight="1">
      <c r="A647" s="42"/>
      <c r="B647" s="20" t="str">
        <f t="shared" si="18"/>
        <v/>
      </c>
      <c r="C647" s="20" t="str">
        <f t="shared" si="19"/>
        <v/>
      </c>
      <c r="D647" s="85"/>
      <c r="E647" s="85"/>
      <c r="F647" s="86"/>
      <c r="G647" s="86"/>
      <c r="H647" s="86"/>
      <c r="I647" s="86"/>
      <c r="J647" s="87"/>
      <c r="K647" s="87"/>
      <c r="L647" s="88"/>
      <c r="M647" s="53" t="str">
        <f>IF(L647="","",IF(L647=LookUps!E$2,LookUps!G$2,LookUps!G$3))</f>
        <v/>
      </c>
      <c r="N647" s="88"/>
      <c r="O647" s="20">
        <f>'1. Fertigungsstandort'!$E$7</f>
        <v>0</v>
      </c>
      <c r="P647" s="74">
        <f>'1. Fertigungsstandort'!$E$9</f>
        <v>0</v>
      </c>
    </row>
    <row r="648" spans="1:16" ht="15.75" customHeight="1">
      <c r="A648" s="42"/>
      <c r="B648" s="20" t="str">
        <f t="shared" si="18"/>
        <v/>
      </c>
      <c r="C648" s="20" t="str">
        <f t="shared" si="19"/>
        <v/>
      </c>
      <c r="D648" s="85"/>
      <c r="E648" s="85"/>
      <c r="F648" s="86"/>
      <c r="G648" s="86"/>
      <c r="H648" s="86"/>
      <c r="I648" s="86"/>
      <c r="J648" s="87"/>
      <c r="K648" s="87"/>
      <c r="L648" s="88"/>
      <c r="M648" s="53" t="str">
        <f>IF(L648="","",IF(L648=LookUps!E$2,LookUps!G$2,LookUps!G$3))</f>
        <v/>
      </c>
      <c r="N648" s="88"/>
      <c r="O648" s="20">
        <f>'1. Fertigungsstandort'!$E$7</f>
        <v>0</v>
      </c>
      <c r="P648" s="74">
        <f>'1. Fertigungsstandort'!$E$9</f>
        <v>0</v>
      </c>
    </row>
    <row r="649" spans="1:16" ht="15.75" customHeight="1">
      <c r="A649" s="42"/>
      <c r="B649" s="20" t="str">
        <f t="shared" si="18"/>
        <v/>
      </c>
      <c r="C649" s="20" t="str">
        <f t="shared" si="19"/>
        <v/>
      </c>
      <c r="D649" s="85"/>
      <c r="E649" s="85"/>
      <c r="F649" s="86"/>
      <c r="G649" s="86"/>
      <c r="H649" s="86"/>
      <c r="I649" s="86"/>
      <c r="J649" s="87"/>
      <c r="K649" s="87"/>
      <c r="L649" s="88"/>
      <c r="M649" s="53" t="str">
        <f>IF(L649="","",IF(L649=LookUps!E$2,LookUps!G$2,LookUps!G$3))</f>
        <v/>
      </c>
      <c r="N649" s="88"/>
      <c r="O649" s="20">
        <f>'1. Fertigungsstandort'!$E$7</f>
        <v>0</v>
      </c>
      <c r="P649" s="74">
        <f>'1. Fertigungsstandort'!$E$9</f>
        <v>0</v>
      </c>
    </row>
    <row r="650" spans="1:16" ht="15.75" customHeight="1">
      <c r="A650" s="42"/>
      <c r="B650" s="20" t="str">
        <f t="shared" ref="B650:B713" si="20">IF(J650="","",VLOOKUP(J650,Category_lookup,2,FALSE))</f>
        <v/>
      </c>
      <c r="C650" s="20" t="str">
        <f t="shared" ref="C650:C713" si="21">IF(D650="","",VLOOKUP(D650,Retailer,2,FALSE)&amp;"_market")</f>
        <v/>
      </c>
      <c r="D650" s="85"/>
      <c r="E650" s="85"/>
      <c r="F650" s="86"/>
      <c r="G650" s="86"/>
      <c r="H650" s="86"/>
      <c r="I650" s="86"/>
      <c r="J650" s="87"/>
      <c r="K650" s="87"/>
      <c r="L650" s="88"/>
      <c r="M650" s="53" t="str">
        <f>IF(L650="","",IF(L650=LookUps!E$2,LookUps!G$2,LookUps!G$3))</f>
        <v/>
      </c>
      <c r="N650" s="88"/>
      <c r="O650" s="20">
        <f>'1. Fertigungsstandort'!$E$7</f>
        <v>0</v>
      </c>
      <c r="P650" s="74">
        <f>'1. Fertigungsstandort'!$E$9</f>
        <v>0</v>
      </c>
    </row>
    <row r="651" spans="1:16" ht="15.75" customHeight="1">
      <c r="A651" s="42"/>
      <c r="B651" s="20" t="str">
        <f t="shared" si="20"/>
        <v/>
      </c>
      <c r="C651" s="20" t="str">
        <f t="shared" si="21"/>
        <v/>
      </c>
      <c r="D651" s="85"/>
      <c r="E651" s="85"/>
      <c r="F651" s="86"/>
      <c r="G651" s="86"/>
      <c r="H651" s="86"/>
      <c r="I651" s="86"/>
      <c r="J651" s="87"/>
      <c r="K651" s="87"/>
      <c r="L651" s="88"/>
      <c r="M651" s="53" t="str">
        <f>IF(L651="","",IF(L651=LookUps!E$2,LookUps!G$2,LookUps!G$3))</f>
        <v/>
      </c>
      <c r="N651" s="88"/>
      <c r="O651" s="20">
        <f>'1. Fertigungsstandort'!$E$7</f>
        <v>0</v>
      </c>
      <c r="P651" s="74">
        <f>'1. Fertigungsstandort'!$E$9</f>
        <v>0</v>
      </c>
    </row>
    <row r="652" spans="1:16" ht="15.75" customHeight="1">
      <c r="A652" s="42"/>
      <c r="B652" s="20" t="str">
        <f t="shared" si="20"/>
        <v/>
      </c>
      <c r="C652" s="20" t="str">
        <f t="shared" si="21"/>
        <v/>
      </c>
      <c r="D652" s="85"/>
      <c r="E652" s="85"/>
      <c r="F652" s="86"/>
      <c r="G652" s="86"/>
      <c r="H652" s="86"/>
      <c r="I652" s="86"/>
      <c r="J652" s="87"/>
      <c r="K652" s="87"/>
      <c r="L652" s="88"/>
      <c r="M652" s="53" t="str">
        <f>IF(L652="","",IF(L652=LookUps!E$2,LookUps!G$2,LookUps!G$3))</f>
        <v/>
      </c>
      <c r="N652" s="88"/>
      <c r="O652" s="20">
        <f>'1. Fertigungsstandort'!$E$7</f>
        <v>0</v>
      </c>
      <c r="P652" s="74">
        <f>'1. Fertigungsstandort'!$E$9</f>
        <v>0</v>
      </c>
    </row>
    <row r="653" spans="1:16" ht="15.75" customHeight="1">
      <c r="A653" s="42"/>
      <c r="B653" s="20" t="str">
        <f t="shared" si="20"/>
        <v/>
      </c>
      <c r="C653" s="20" t="str">
        <f t="shared" si="21"/>
        <v/>
      </c>
      <c r="D653" s="85"/>
      <c r="E653" s="85"/>
      <c r="F653" s="86"/>
      <c r="G653" s="86"/>
      <c r="H653" s="86"/>
      <c r="I653" s="86"/>
      <c r="J653" s="87"/>
      <c r="K653" s="87"/>
      <c r="L653" s="88"/>
      <c r="M653" s="53" t="str">
        <f>IF(L653="","",IF(L653=LookUps!E$2,LookUps!G$2,LookUps!G$3))</f>
        <v/>
      </c>
      <c r="N653" s="88"/>
      <c r="O653" s="20">
        <f>'1. Fertigungsstandort'!$E$7</f>
        <v>0</v>
      </c>
      <c r="P653" s="74">
        <f>'1. Fertigungsstandort'!$E$9</f>
        <v>0</v>
      </c>
    </row>
    <row r="654" spans="1:16" ht="15.75" customHeight="1">
      <c r="A654" s="42"/>
      <c r="B654" s="20" t="str">
        <f t="shared" si="20"/>
        <v/>
      </c>
      <c r="C654" s="20" t="str">
        <f t="shared" si="21"/>
        <v/>
      </c>
      <c r="D654" s="85"/>
      <c r="E654" s="85"/>
      <c r="F654" s="86"/>
      <c r="G654" s="86"/>
      <c r="H654" s="86"/>
      <c r="I654" s="86"/>
      <c r="J654" s="87"/>
      <c r="K654" s="87"/>
      <c r="L654" s="88"/>
      <c r="M654" s="53" t="str">
        <f>IF(L654="","",IF(L654=LookUps!E$2,LookUps!G$2,LookUps!G$3))</f>
        <v/>
      </c>
      <c r="N654" s="88"/>
      <c r="O654" s="20">
        <f>'1. Fertigungsstandort'!$E$7</f>
        <v>0</v>
      </c>
      <c r="P654" s="74">
        <f>'1. Fertigungsstandort'!$E$9</f>
        <v>0</v>
      </c>
    </row>
    <row r="655" spans="1:16" ht="15.75" customHeight="1">
      <c r="A655" s="42"/>
      <c r="B655" s="20" t="str">
        <f t="shared" si="20"/>
        <v/>
      </c>
      <c r="C655" s="20" t="str">
        <f t="shared" si="21"/>
        <v/>
      </c>
      <c r="D655" s="85"/>
      <c r="E655" s="85"/>
      <c r="F655" s="86"/>
      <c r="G655" s="86"/>
      <c r="H655" s="86"/>
      <c r="I655" s="86"/>
      <c r="J655" s="87"/>
      <c r="K655" s="87"/>
      <c r="L655" s="88"/>
      <c r="M655" s="53" t="str">
        <f>IF(L655="","",IF(L655=LookUps!E$2,LookUps!G$2,LookUps!G$3))</f>
        <v/>
      </c>
      <c r="N655" s="88"/>
      <c r="O655" s="20">
        <f>'1. Fertigungsstandort'!$E$7</f>
        <v>0</v>
      </c>
      <c r="P655" s="74">
        <f>'1. Fertigungsstandort'!$E$9</f>
        <v>0</v>
      </c>
    </row>
    <row r="656" spans="1:16" ht="15.75" customHeight="1">
      <c r="A656" s="42"/>
      <c r="B656" s="20" t="str">
        <f t="shared" si="20"/>
        <v/>
      </c>
      <c r="C656" s="20" t="str">
        <f t="shared" si="21"/>
        <v/>
      </c>
      <c r="D656" s="85"/>
      <c r="E656" s="85"/>
      <c r="F656" s="86"/>
      <c r="G656" s="86"/>
      <c r="H656" s="86"/>
      <c r="I656" s="86"/>
      <c r="J656" s="87"/>
      <c r="K656" s="87"/>
      <c r="L656" s="88"/>
      <c r="M656" s="53" t="str">
        <f>IF(L656="","",IF(L656=LookUps!E$2,LookUps!G$2,LookUps!G$3))</f>
        <v/>
      </c>
      <c r="N656" s="88"/>
      <c r="O656" s="20">
        <f>'1. Fertigungsstandort'!$E$7</f>
        <v>0</v>
      </c>
      <c r="P656" s="74">
        <f>'1. Fertigungsstandort'!$E$9</f>
        <v>0</v>
      </c>
    </row>
    <row r="657" spans="1:16" ht="15.75" customHeight="1">
      <c r="A657" s="42"/>
      <c r="B657" s="20" t="str">
        <f t="shared" si="20"/>
        <v/>
      </c>
      <c r="C657" s="20" t="str">
        <f t="shared" si="21"/>
        <v/>
      </c>
      <c r="D657" s="85"/>
      <c r="E657" s="85"/>
      <c r="F657" s="86"/>
      <c r="G657" s="86"/>
      <c r="H657" s="86"/>
      <c r="I657" s="86"/>
      <c r="J657" s="87"/>
      <c r="K657" s="87"/>
      <c r="L657" s="88"/>
      <c r="M657" s="53" t="str">
        <f>IF(L657="","",IF(L657=LookUps!E$2,LookUps!G$2,LookUps!G$3))</f>
        <v/>
      </c>
      <c r="N657" s="88"/>
      <c r="O657" s="20">
        <f>'1. Fertigungsstandort'!$E$7</f>
        <v>0</v>
      </c>
      <c r="P657" s="74">
        <f>'1. Fertigungsstandort'!$E$9</f>
        <v>0</v>
      </c>
    </row>
    <row r="658" spans="1:16" ht="15.75" customHeight="1">
      <c r="A658" s="42"/>
      <c r="B658" s="20" t="str">
        <f t="shared" si="20"/>
        <v/>
      </c>
      <c r="C658" s="20" t="str">
        <f t="shared" si="21"/>
        <v/>
      </c>
      <c r="D658" s="85"/>
      <c r="E658" s="85"/>
      <c r="F658" s="86"/>
      <c r="G658" s="86"/>
      <c r="H658" s="86"/>
      <c r="I658" s="86"/>
      <c r="J658" s="87"/>
      <c r="K658" s="87"/>
      <c r="L658" s="88"/>
      <c r="M658" s="53" t="str">
        <f>IF(L658="","",IF(L658=LookUps!E$2,LookUps!G$2,LookUps!G$3))</f>
        <v/>
      </c>
      <c r="N658" s="88"/>
      <c r="O658" s="20">
        <f>'1. Fertigungsstandort'!$E$7</f>
        <v>0</v>
      </c>
      <c r="P658" s="74">
        <f>'1. Fertigungsstandort'!$E$9</f>
        <v>0</v>
      </c>
    </row>
    <row r="659" spans="1:16" ht="15.75" customHeight="1">
      <c r="A659" s="42"/>
      <c r="B659" s="20" t="str">
        <f t="shared" si="20"/>
        <v/>
      </c>
      <c r="C659" s="20" t="str">
        <f t="shared" si="21"/>
        <v/>
      </c>
      <c r="D659" s="85"/>
      <c r="E659" s="85"/>
      <c r="F659" s="86"/>
      <c r="G659" s="86"/>
      <c r="H659" s="86"/>
      <c r="I659" s="86"/>
      <c r="J659" s="87"/>
      <c r="K659" s="87"/>
      <c r="L659" s="88"/>
      <c r="M659" s="53" t="str">
        <f>IF(L659="","",IF(L659=LookUps!E$2,LookUps!G$2,LookUps!G$3))</f>
        <v/>
      </c>
      <c r="N659" s="88"/>
      <c r="O659" s="20">
        <f>'1. Fertigungsstandort'!$E$7</f>
        <v>0</v>
      </c>
      <c r="P659" s="74">
        <f>'1. Fertigungsstandort'!$E$9</f>
        <v>0</v>
      </c>
    </row>
    <row r="660" spans="1:16" ht="15.75" customHeight="1">
      <c r="A660" s="42"/>
      <c r="B660" s="20" t="str">
        <f t="shared" si="20"/>
        <v/>
      </c>
      <c r="C660" s="20" t="str">
        <f t="shared" si="21"/>
        <v/>
      </c>
      <c r="D660" s="85"/>
      <c r="E660" s="85"/>
      <c r="F660" s="86"/>
      <c r="G660" s="86"/>
      <c r="H660" s="86"/>
      <c r="I660" s="86"/>
      <c r="J660" s="87"/>
      <c r="K660" s="87"/>
      <c r="L660" s="88"/>
      <c r="M660" s="53" t="str">
        <f>IF(L660="","",IF(L660=LookUps!E$2,LookUps!G$2,LookUps!G$3))</f>
        <v/>
      </c>
      <c r="N660" s="88"/>
      <c r="O660" s="20">
        <f>'1. Fertigungsstandort'!$E$7</f>
        <v>0</v>
      </c>
      <c r="P660" s="74">
        <f>'1. Fertigungsstandort'!$E$9</f>
        <v>0</v>
      </c>
    </row>
    <row r="661" spans="1:16" ht="15.75" customHeight="1">
      <c r="A661" s="42"/>
      <c r="B661" s="20" t="str">
        <f t="shared" si="20"/>
        <v/>
      </c>
      <c r="C661" s="20" t="str">
        <f t="shared" si="21"/>
        <v/>
      </c>
      <c r="D661" s="85"/>
      <c r="E661" s="85"/>
      <c r="F661" s="86"/>
      <c r="G661" s="86"/>
      <c r="H661" s="86"/>
      <c r="I661" s="86"/>
      <c r="J661" s="87"/>
      <c r="K661" s="87"/>
      <c r="L661" s="88"/>
      <c r="M661" s="53" t="str">
        <f>IF(L661="","",IF(L661=LookUps!E$2,LookUps!G$2,LookUps!G$3))</f>
        <v/>
      </c>
      <c r="N661" s="88"/>
      <c r="O661" s="20">
        <f>'1. Fertigungsstandort'!$E$7</f>
        <v>0</v>
      </c>
      <c r="P661" s="74">
        <f>'1. Fertigungsstandort'!$E$9</f>
        <v>0</v>
      </c>
    </row>
    <row r="662" spans="1:16" ht="15.75" customHeight="1">
      <c r="A662" s="42"/>
      <c r="B662" s="20" t="str">
        <f t="shared" si="20"/>
        <v/>
      </c>
      <c r="C662" s="20" t="str">
        <f t="shared" si="21"/>
        <v/>
      </c>
      <c r="D662" s="85"/>
      <c r="E662" s="85"/>
      <c r="F662" s="86"/>
      <c r="G662" s="86"/>
      <c r="H662" s="86"/>
      <c r="I662" s="86"/>
      <c r="J662" s="87"/>
      <c r="K662" s="87"/>
      <c r="L662" s="88"/>
      <c r="M662" s="53" t="str">
        <f>IF(L662="","",IF(L662=LookUps!E$2,LookUps!G$2,LookUps!G$3))</f>
        <v/>
      </c>
      <c r="N662" s="88"/>
      <c r="O662" s="20">
        <f>'1. Fertigungsstandort'!$E$7</f>
        <v>0</v>
      </c>
      <c r="P662" s="74">
        <f>'1. Fertigungsstandort'!$E$9</f>
        <v>0</v>
      </c>
    </row>
    <row r="663" spans="1:16" ht="15.75" customHeight="1">
      <c r="A663" s="42"/>
      <c r="B663" s="20" t="str">
        <f t="shared" si="20"/>
        <v/>
      </c>
      <c r="C663" s="20" t="str">
        <f t="shared" si="21"/>
        <v/>
      </c>
      <c r="D663" s="85"/>
      <c r="E663" s="85"/>
      <c r="F663" s="86"/>
      <c r="G663" s="86"/>
      <c r="H663" s="86"/>
      <c r="I663" s="86"/>
      <c r="J663" s="87"/>
      <c r="K663" s="87"/>
      <c r="L663" s="88"/>
      <c r="M663" s="53" t="str">
        <f>IF(L663="","",IF(L663=LookUps!E$2,LookUps!G$2,LookUps!G$3))</f>
        <v/>
      </c>
      <c r="N663" s="88"/>
      <c r="O663" s="20">
        <f>'1. Fertigungsstandort'!$E$7</f>
        <v>0</v>
      </c>
      <c r="P663" s="74">
        <f>'1. Fertigungsstandort'!$E$9</f>
        <v>0</v>
      </c>
    </row>
    <row r="664" spans="1:16" ht="15.75" customHeight="1">
      <c r="A664" s="42"/>
      <c r="B664" s="20" t="str">
        <f t="shared" si="20"/>
        <v/>
      </c>
      <c r="C664" s="20" t="str">
        <f t="shared" si="21"/>
        <v/>
      </c>
      <c r="D664" s="85"/>
      <c r="E664" s="85"/>
      <c r="F664" s="86"/>
      <c r="G664" s="86"/>
      <c r="H664" s="86"/>
      <c r="I664" s="86"/>
      <c r="J664" s="87"/>
      <c r="K664" s="87"/>
      <c r="L664" s="88"/>
      <c r="M664" s="53" t="str">
        <f>IF(L664="","",IF(L664=LookUps!E$2,LookUps!G$2,LookUps!G$3))</f>
        <v/>
      </c>
      <c r="N664" s="88"/>
      <c r="O664" s="20">
        <f>'1. Fertigungsstandort'!$E$7</f>
        <v>0</v>
      </c>
      <c r="P664" s="74">
        <f>'1. Fertigungsstandort'!$E$9</f>
        <v>0</v>
      </c>
    </row>
    <row r="665" spans="1:16" ht="15.75" customHeight="1">
      <c r="A665" s="42"/>
      <c r="B665" s="20" t="str">
        <f t="shared" si="20"/>
        <v/>
      </c>
      <c r="C665" s="20" t="str">
        <f t="shared" si="21"/>
        <v/>
      </c>
      <c r="D665" s="85"/>
      <c r="E665" s="85"/>
      <c r="F665" s="86"/>
      <c r="G665" s="86"/>
      <c r="H665" s="86"/>
      <c r="I665" s="86"/>
      <c r="J665" s="87"/>
      <c r="K665" s="87"/>
      <c r="L665" s="88"/>
      <c r="M665" s="53" t="str">
        <f>IF(L665="","",IF(L665=LookUps!E$2,LookUps!G$2,LookUps!G$3))</f>
        <v/>
      </c>
      <c r="N665" s="88"/>
      <c r="O665" s="20">
        <f>'1. Fertigungsstandort'!$E$7</f>
        <v>0</v>
      </c>
      <c r="P665" s="74">
        <f>'1. Fertigungsstandort'!$E$9</f>
        <v>0</v>
      </c>
    </row>
    <row r="666" spans="1:16" ht="15.75" customHeight="1">
      <c r="A666" s="42"/>
      <c r="B666" s="20" t="str">
        <f t="shared" si="20"/>
        <v/>
      </c>
      <c r="C666" s="20" t="str">
        <f t="shared" si="21"/>
        <v/>
      </c>
      <c r="D666" s="85"/>
      <c r="E666" s="85"/>
      <c r="F666" s="86"/>
      <c r="G666" s="86"/>
      <c r="H666" s="86"/>
      <c r="I666" s="86"/>
      <c r="J666" s="87"/>
      <c r="K666" s="87"/>
      <c r="L666" s="88"/>
      <c r="M666" s="53" t="str">
        <f>IF(L666="","",IF(L666=LookUps!E$2,LookUps!G$2,LookUps!G$3))</f>
        <v/>
      </c>
      <c r="N666" s="88"/>
      <c r="O666" s="20">
        <f>'1. Fertigungsstandort'!$E$7</f>
        <v>0</v>
      </c>
      <c r="P666" s="74">
        <f>'1. Fertigungsstandort'!$E$9</f>
        <v>0</v>
      </c>
    </row>
    <row r="667" spans="1:16" ht="15.75" customHeight="1">
      <c r="A667" s="42"/>
      <c r="B667" s="20" t="str">
        <f t="shared" si="20"/>
        <v/>
      </c>
      <c r="C667" s="20" t="str">
        <f t="shared" si="21"/>
        <v/>
      </c>
      <c r="D667" s="85"/>
      <c r="E667" s="85"/>
      <c r="F667" s="86"/>
      <c r="G667" s="86"/>
      <c r="H667" s="86"/>
      <c r="I667" s="86"/>
      <c r="J667" s="87"/>
      <c r="K667" s="87"/>
      <c r="L667" s="88"/>
      <c r="M667" s="53" t="str">
        <f>IF(L667="","",IF(L667=LookUps!E$2,LookUps!G$2,LookUps!G$3))</f>
        <v/>
      </c>
      <c r="N667" s="88"/>
      <c r="O667" s="20">
        <f>'1. Fertigungsstandort'!$E$7</f>
        <v>0</v>
      </c>
      <c r="P667" s="74">
        <f>'1. Fertigungsstandort'!$E$9</f>
        <v>0</v>
      </c>
    </row>
    <row r="668" spans="1:16" ht="15.75" customHeight="1">
      <c r="A668" s="42"/>
      <c r="B668" s="20" t="str">
        <f t="shared" si="20"/>
        <v/>
      </c>
      <c r="C668" s="20" t="str">
        <f t="shared" si="21"/>
        <v/>
      </c>
      <c r="D668" s="85"/>
      <c r="E668" s="85"/>
      <c r="F668" s="86"/>
      <c r="G668" s="86"/>
      <c r="H668" s="86"/>
      <c r="I668" s="86"/>
      <c r="J668" s="87"/>
      <c r="K668" s="87"/>
      <c r="L668" s="88"/>
      <c r="M668" s="53" t="str">
        <f>IF(L668="","",IF(L668=LookUps!E$2,LookUps!G$2,LookUps!G$3))</f>
        <v/>
      </c>
      <c r="N668" s="88"/>
      <c r="O668" s="20">
        <f>'1. Fertigungsstandort'!$E$7</f>
        <v>0</v>
      </c>
      <c r="P668" s="74">
        <f>'1. Fertigungsstandort'!$E$9</f>
        <v>0</v>
      </c>
    </row>
    <row r="669" spans="1:16" ht="15.75" customHeight="1">
      <c r="A669" s="42"/>
      <c r="B669" s="20" t="str">
        <f t="shared" si="20"/>
        <v/>
      </c>
      <c r="C669" s="20" t="str">
        <f t="shared" si="21"/>
        <v/>
      </c>
      <c r="D669" s="85"/>
      <c r="E669" s="85"/>
      <c r="F669" s="86"/>
      <c r="G669" s="86"/>
      <c r="H669" s="86"/>
      <c r="I669" s="86"/>
      <c r="J669" s="87"/>
      <c r="K669" s="87"/>
      <c r="L669" s="88"/>
      <c r="M669" s="53" t="str">
        <f>IF(L669="","",IF(L669=LookUps!E$2,LookUps!G$2,LookUps!G$3))</f>
        <v/>
      </c>
      <c r="N669" s="88"/>
      <c r="O669" s="20">
        <f>'1. Fertigungsstandort'!$E$7</f>
        <v>0</v>
      </c>
      <c r="P669" s="74">
        <f>'1. Fertigungsstandort'!$E$9</f>
        <v>0</v>
      </c>
    </row>
    <row r="670" spans="1:16" ht="15.75" customHeight="1">
      <c r="A670" s="42"/>
      <c r="B670" s="20" t="str">
        <f t="shared" si="20"/>
        <v/>
      </c>
      <c r="C670" s="20" t="str">
        <f t="shared" si="21"/>
        <v/>
      </c>
      <c r="D670" s="85"/>
      <c r="E670" s="85"/>
      <c r="F670" s="86"/>
      <c r="G670" s="86"/>
      <c r="H670" s="86"/>
      <c r="I670" s="86"/>
      <c r="J670" s="87"/>
      <c r="K670" s="87"/>
      <c r="L670" s="88"/>
      <c r="M670" s="53" t="str">
        <f>IF(L670="","",IF(L670=LookUps!E$2,LookUps!G$2,LookUps!G$3))</f>
        <v/>
      </c>
      <c r="N670" s="88"/>
      <c r="O670" s="20">
        <f>'1. Fertigungsstandort'!$E$7</f>
        <v>0</v>
      </c>
      <c r="P670" s="74">
        <f>'1. Fertigungsstandort'!$E$9</f>
        <v>0</v>
      </c>
    </row>
    <row r="671" spans="1:16" ht="15.75" customHeight="1">
      <c r="A671" s="42"/>
      <c r="B671" s="20" t="str">
        <f t="shared" si="20"/>
        <v/>
      </c>
      <c r="C671" s="20" t="str">
        <f t="shared" si="21"/>
        <v/>
      </c>
      <c r="D671" s="85"/>
      <c r="E671" s="85"/>
      <c r="F671" s="86"/>
      <c r="G671" s="86"/>
      <c r="H671" s="86"/>
      <c r="I671" s="86"/>
      <c r="J671" s="87"/>
      <c r="K671" s="87"/>
      <c r="L671" s="88"/>
      <c r="M671" s="53" t="str">
        <f>IF(L671="","",IF(L671=LookUps!E$2,LookUps!G$2,LookUps!G$3))</f>
        <v/>
      </c>
      <c r="N671" s="88"/>
      <c r="O671" s="20">
        <f>'1. Fertigungsstandort'!$E$7</f>
        <v>0</v>
      </c>
      <c r="P671" s="74">
        <f>'1. Fertigungsstandort'!$E$9</f>
        <v>0</v>
      </c>
    </row>
    <row r="672" spans="1:16" ht="15.75" customHeight="1">
      <c r="A672" s="42"/>
      <c r="B672" s="20" t="str">
        <f t="shared" si="20"/>
        <v/>
      </c>
      <c r="C672" s="20" t="str">
        <f t="shared" si="21"/>
        <v/>
      </c>
      <c r="D672" s="85"/>
      <c r="E672" s="85"/>
      <c r="F672" s="86"/>
      <c r="G672" s="86"/>
      <c r="H672" s="86"/>
      <c r="I672" s="86"/>
      <c r="J672" s="87"/>
      <c r="K672" s="87"/>
      <c r="L672" s="88"/>
      <c r="M672" s="53" t="str">
        <f>IF(L672="","",IF(L672=LookUps!E$2,LookUps!G$2,LookUps!G$3))</f>
        <v/>
      </c>
      <c r="N672" s="88"/>
      <c r="O672" s="20">
        <f>'1. Fertigungsstandort'!$E$7</f>
        <v>0</v>
      </c>
      <c r="P672" s="74">
        <f>'1. Fertigungsstandort'!$E$9</f>
        <v>0</v>
      </c>
    </row>
    <row r="673" spans="1:16" ht="15.75" customHeight="1">
      <c r="A673" s="42"/>
      <c r="B673" s="20" t="str">
        <f t="shared" si="20"/>
        <v/>
      </c>
      <c r="C673" s="20" t="str">
        <f t="shared" si="21"/>
        <v/>
      </c>
      <c r="D673" s="85"/>
      <c r="E673" s="85"/>
      <c r="F673" s="86"/>
      <c r="G673" s="86"/>
      <c r="H673" s="86"/>
      <c r="I673" s="86"/>
      <c r="J673" s="87"/>
      <c r="K673" s="87"/>
      <c r="L673" s="88"/>
      <c r="M673" s="53" t="str">
        <f>IF(L673="","",IF(L673=LookUps!E$2,LookUps!G$2,LookUps!G$3))</f>
        <v/>
      </c>
      <c r="N673" s="88"/>
      <c r="O673" s="20">
        <f>'1. Fertigungsstandort'!$E$7</f>
        <v>0</v>
      </c>
      <c r="P673" s="74">
        <f>'1. Fertigungsstandort'!$E$9</f>
        <v>0</v>
      </c>
    </row>
    <row r="674" spans="1:16" ht="15.75" customHeight="1">
      <c r="A674" s="42"/>
      <c r="B674" s="20" t="str">
        <f t="shared" si="20"/>
        <v/>
      </c>
      <c r="C674" s="20" t="str">
        <f t="shared" si="21"/>
        <v/>
      </c>
      <c r="D674" s="85"/>
      <c r="E674" s="85"/>
      <c r="F674" s="86"/>
      <c r="G674" s="86"/>
      <c r="H674" s="86"/>
      <c r="I674" s="86"/>
      <c r="J674" s="87"/>
      <c r="K674" s="87"/>
      <c r="L674" s="88"/>
      <c r="M674" s="53" t="str">
        <f>IF(L674="","",IF(L674=LookUps!E$2,LookUps!G$2,LookUps!G$3))</f>
        <v/>
      </c>
      <c r="N674" s="88"/>
      <c r="O674" s="20">
        <f>'1. Fertigungsstandort'!$E$7</f>
        <v>0</v>
      </c>
      <c r="P674" s="74">
        <f>'1. Fertigungsstandort'!$E$9</f>
        <v>0</v>
      </c>
    </row>
    <row r="675" spans="1:16" ht="15.75" customHeight="1">
      <c r="A675" s="42"/>
      <c r="B675" s="20" t="str">
        <f t="shared" si="20"/>
        <v/>
      </c>
      <c r="C675" s="20" t="str">
        <f t="shared" si="21"/>
        <v/>
      </c>
      <c r="D675" s="85"/>
      <c r="E675" s="85"/>
      <c r="F675" s="86"/>
      <c r="G675" s="86"/>
      <c r="H675" s="86"/>
      <c r="I675" s="86"/>
      <c r="J675" s="87"/>
      <c r="K675" s="87"/>
      <c r="L675" s="88"/>
      <c r="M675" s="53" t="str">
        <f>IF(L675="","",IF(L675=LookUps!E$2,LookUps!G$2,LookUps!G$3))</f>
        <v/>
      </c>
      <c r="N675" s="88"/>
      <c r="O675" s="20">
        <f>'1. Fertigungsstandort'!$E$7</f>
        <v>0</v>
      </c>
      <c r="P675" s="74">
        <f>'1. Fertigungsstandort'!$E$9</f>
        <v>0</v>
      </c>
    </row>
    <row r="676" spans="1:16" ht="15.75" customHeight="1">
      <c r="A676" s="42"/>
      <c r="B676" s="20" t="str">
        <f t="shared" si="20"/>
        <v/>
      </c>
      <c r="C676" s="20" t="str">
        <f t="shared" si="21"/>
        <v/>
      </c>
      <c r="D676" s="85"/>
      <c r="E676" s="85"/>
      <c r="F676" s="86"/>
      <c r="G676" s="86"/>
      <c r="H676" s="86"/>
      <c r="I676" s="86"/>
      <c r="J676" s="87"/>
      <c r="K676" s="87"/>
      <c r="L676" s="88"/>
      <c r="M676" s="53" t="str">
        <f>IF(L676="","",IF(L676=LookUps!E$2,LookUps!G$2,LookUps!G$3))</f>
        <v/>
      </c>
      <c r="N676" s="88"/>
      <c r="O676" s="20">
        <f>'1. Fertigungsstandort'!$E$7</f>
        <v>0</v>
      </c>
      <c r="P676" s="74">
        <f>'1. Fertigungsstandort'!$E$9</f>
        <v>0</v>
      </c>
    </row>
    <row r="677" spans="1:16" ht="15.75" customHeight="1">
      <c r="A677" s="42"/>
      <c r="B677" s="20" t="str">
        <f t="shared" si="20"/>
        <v/>
      </c>
      <c r="C677" s="20" t="str">
        <f t="shared" si="21"/>
        <v/>
      </c>
      <c r="D677" s="85"/>
      <c r="E677" s="85"/>
      <c r="F677" s="86"/>
      <c r="G677" s="86"/>
      <c r="H677" s="86"/>
      <c r="I677" s="86"/>
      <c r="J677" s="87"/>
      <c r="K677" s="87"/>
      <c r="L677" s="88"/>
      <c r="M677" s="53" t="str">
        <f>IF(L677="","",IF(L677=LookUps!E$2,LookUps!G$2,LookUps!G$3))</f>
        <v/>
      </c>
      <c r="N677" s="88"/>
      <c r="O677" s="20">
        <f>'1. Fertigungsstandort'!$E$7</f>
        <v>0</v>
      </c>
      <c r="P677" s="74">
        <f>'1. Fertigungsstandort'!$E$9</f>
        <v>0</v>
      </c>
    </row>
    <row r="678" spans="1:16" ht="15.75" customHeight="1">
      <c r="A678" s="42"/>
      <c r="B678" s="20" t="str">
        <f t="shared" si="20"/>
        <v/>
      </c>
      <c r="C678" s="20" t="str">
        <f t="shared" si="21"/>
        <v/>
      </c>
      <c r="D678" s="85"/>
      <c r="E678" s="85"/>
      <c r="F678" s="86"/>
      <c r="G678" s="86"/>
      <c r="H678" s="86"/>
      <c r="I678" s="86"/>
      <c r="J678" s="87"/>
      <c r="K678" s="87"/>
      <c r="L678" s="88"/>
      <c r="M678" s="53" t="str">
        <f>IF(L678="","",IF(L678=LookUps!E$2,LookUps!G$2,LookUps!G$3))</f>
        <v/>
      </c>
      <c r="N678" s="88"/>
      <c r="O678" s="20">
        <f>'1. Fertigungsstandort'!$E$7</f>
        <v>0</v>
      </c>
      <c r="P678" s="74">
        <f>'1. Fertigungsstandort'!$E$9</f>
        <v>0</v>
      </c>
    </row>
    <row r="679" spans="1:16" ht="15.75" customHeight="1">
      <c r="A679" s="42"/>
      <c r="B679" s="20" t="str">
        <f t="shared" si="20"/>
        <v/>
      </c>
      <c r="C679" s="20" t="str">
        <f t="shared" si="21"/>
        <v/>
      </c>
      <c r="D679" s="85"/>
      <c r="E679" s="85"/>
      <c r="F679" s="86"/>
      <c r="G679" s="86"/>
      <c r="H679" s="86"/>
      <c r="I679" s="86"/>
      <c r="J679" s="87"/>
      <c r="K679" s="87"/>
      <c r="L679" s="88"/>
      <c r="M679" s="53" t="str">
        <f>IF(L679="","",IF(L679=LookUps!E$2,LookUps!G$2,LookUps!G$3))</f>
        <v/>
      </c>
      <c r="N679" s="88"/>
      <c r="O679" s="20">
        <f>'1. Fertigungsstandort'!$E$7</f>
        <v>0</v>
      </c>
      <c r="P679" s="74">
        <f>'1. Fertigungsstandort'!$E$9</f>
        <v>0</v>
      </c>
    </row>
    <row r="680" spans="1:16" ht="15.75" customHeight="1">
      <c r="A680" s="42"/>
      <c r="B680" s="20" t="str">
        <f t="shared" si="20"/>
        <v/>
      </c>
      <c r="C680" s="20" t="str">
        <f t="shared" si="21"/>
        <v/>
      </c>
      <c r="D680" s="85"/>
      <c r="E680" s="85"/>
      <c r="F680" s="86"/>
      <c r="G680" s="86"/>
      <c r="H680" s="86"/>
      <c r="I680" s="86"/>
      <c r="J680" s="87"/>
      <c r="K680" s="87"/>
      <c r="L680" s="88"/>
      <c r="M680" s="53" t="str">
        <f>IF(L680="","",IF(L680=LookUps!E$2,LookUps!G$2,LookUps!G$3))</f>
        <v/>
      </c>
      <c r="N680" s="88"/>
      <c r="O680" s="20">
        <f>'1. Fertigungsstandort'!$E$7</f>
        <v>0</v>
      </c>
      <c r="P680" s="74">
        <f>'1. Fertigungsstandort'!$E$9</f>
        <v>0</v>
      </c>
    </row>
    <row r="681" spans="1:16" ht="15.75" customHeight="1">
      <c r="A681" s="42"/>
      <c r="B681" s="20" t="str">
        <f t="shared" si="20"/>
        <v/>
      </c>
      <c r="C681" s="20" t="str">
        <f t="shared" si="21"/>
        <v/>
      </c>
      <c r="D681" s="85"/>
      <c r="E681" s="85"/>
      <c r="F681" s="86"/>
      <c r="G681" s="86"/>
      <c r="H681" s="86"/>
      <c r="I681" s="86"/>
      <c r="J681" s="87"/>
      <c r="K681" s="87"/>
      <c r="L681" s="88"/>
      <c r="M681" s="53" t="str">
        <f>IF(L681="","",IF(L681=LookUps!E$2,LookUps!G$2,LookUps!G$3))</f>
        <v/>
      </c>
      <c r="N681" s="88"/>
      <c r="O681" s="20">
        <f>'1. Fertigungsstandort'!$E$7</f>
        <v>0</v>
      </c>
      <c r="P681" s="74">
        <f>'1. Fertigungsstandort'!$E$9</f>
        <v>0</v>
      </c>
    </row>
    <row r="682" spans="1:16" ht="15.75" customHeight="1">
      <c r="A682" s="42"/>
      <c r="B682" s="20" t="str">
        <f t="shared" si="20"/>
        <v/>
      </c>
      <c r="C682" s="20" t="str">
        <f t="shared" si="21"/>
        <v/>
      </c>
      <c r="D682" s="85"/>
      <c r="E682" s="85"/>
      <c r="F682" s="86"/>
      <c r="G682" s="86"/>
      <c r="H682" s="86"/>
      <c r="I682" s="86"/>
      <c r="J682" s="87"/>
      <c r="K682" s="87"/>
      <c r="L682" s="88"/>
      <c r="M682" s="53" t="str">
        <f>IF(L682="","",IF(L682=LookUps!E$2,LookUps!G$2,LookUps!G$3))</f>
        <v/>
      </c>
      <c r="N682" s="88"/>
      <c r="O682" s="20">
        <f>'1. Fertigungsstandort'!$E$7</f>
        <v>0</v>
      </c>
      <c r="P682" s="74">
        <f>'1. Fertigungsstandort'!$E$9</f>
        <v>0</v>
      </c>
    </row>
    <row r="683" spans="1:16" ht="15.75" customHeight="1">
      <c r="A683" s="42"/>
      <c r="B683" s="20" t="str">
        <f t="shared" si="20"/>
        <v/>
      </c>
      <c r="C683" s="20" t="str">
        <f t="shared" si="21"/>
        <v/>
      </c>
      <c r="D683" s="85"/>
      <c r="E683" s="85"/>
      <c r="F683" s="86"/>
      <c r="G683" s="86"/>
      <c r="H683" s="86"/>
      <c r="I683" s="86"/>
      <c r="J683" s="87"/>
      <c r="K683" s="87"/>
      <c r="L683" s="88"/>
      <c r="M683" s="53" t="str">
        <f>IF(L683="","",IF(L683=LookUps!E$2,LookUps!G$2,LookUps!G$3))</f>
        <v/>
      </c>
      <c r="N683" s="88"/>
      <c r="O683" s="20">
        <f>'1. Fertigungsstandort'!$E$7</f>
        <v>0</v>
      </c>
      <c r="P683" s="74">
        <f>'1. Fertigungsstandort'!$E$9</f>
        <v>0</v>
      </c>
    </row>
    <row r="684" spans="1:16" ht="15.75" customHeight="1">
      <c r="A684" s="42"/>
      <c r="B684" s="20" t="str">
        <f t="shared" si="20"/>
        <v/>
      </c>
      <c r="C684" s="20" t="str">
        <f t="shared" si="21"/>
        <v/>
      </c>
      <c r="D684" s="85"/>
      <c r="E684" s="85"/>
      <c r="F684" s="86"/>
      <c r="G684" s="86"/>
      <c r="H684" s="86"/>
      <c r="I684" s="86"/>
      <c r="J684" s="87"/>
      <c r="K684" s="87"/>
      <c r="L684" s="88"/>
      <c r="M684" s="53" t="str">
        <f>IF(L684="","",IF(L684=LookUps!E$2,LookUps!G$2,LookUps!G$3))</f>
        <v/>
      </c>
      <c r="N684" s="88"/>
      <c r="O684" s="20">
        <f>'1. Fertigungsstandort'!$E$7</f>
        <v>0</v>
      </c>
      <c r="P684" s="74">
        <f>'1. Fertigungsstandort'!$E$9</f>
        <v>0</v>
      </c>
    </row>
    <row r="685" spans="1:16" ht="15.75" customHeight="1">
      <c r="A685" s="42"/>
      <c r="B685" s="20" t="str">
        <f t="shared" si="20"/>
        <v/>
      </c>
      <c r="C685" s="20" t="str">
        <f t="shared" si="21"/>
        <v/>
      </c>
      <c r="D685" s="85"/>
      <c r="E685" s="85"/>
      <c r="F685" s="86"/>
      <c r="G685" s="86"/>
      <c r="H685" s="86"/>
      <c r="I685" s="86"/>
      <c r="J685" s="87"/>
      <c r="K685" s="87"/>
      <c r="L685" s="88"/>
      <c r="M685" s="53" t="str">
        <f>IF(L685="","",IF(L685=LookUps!E$2,LookUps!G$2,LookUps!G$3))</f>
        <v/>
      </c>
      <c r="N685" s="88"/>
      <c r="O685" s="20">
        <f>'1. Fertigungsstandort'!$E$7</f>
        <v>0</v>
      </c>
      <c r="P685" s="74">
        <f>'1. Fertigungsstandort'!$E$9</f>
        <v>0</v>
      </c>
    </row>
    <row r="686" spans="1:16" ht="15.75" customHeight="1">
      <c r="A686" s="42"/>
      <c r="B686" s="20" t="str">
        <f t="shared" si="20"/>
        <v/>
      </c>
      <c r="C686" s="20" t="str">
        <f t="shared" si="21"/>
        <v/>
      </c>
      <c r="D686" s="85"/>
      <c r="E686" s="85"/>
      <c r="F686" s="86"/>
      <c r="G686" s="86"/>
      <c r="H686" s="86"/>
      <c r="I686" s="86"/>
      <c r="J686" s="87"/>
      <c r="K686" s="87"/>
      <c r="L686" s="88"/>
      <c r="M686" s="53" t="str">
        <f>IF(L686="","",IF(L686=LookUps!E$2,LookUps!G$2,LookUps!G$3))</f>
        <v/>
      </c>
      <c r="N686" s="88"/>
      <c r="O686" s="20">
        <f>'1. Fertigungsstandort'!$E$7</f>
        <v>0</v>
      </c>
      <c r="P686" s="74">
        <f>'1. Fertigungsstandort'!$E$9</f>
        <v>0</v>
      </c>
    </row>
    <row r="687" spans="1:16" ht="15.75" customHeight="1">
      <c r="A687" s="42"/>
      <c r="B687" s="20" t="str">
        <f t="shared" si="20"/>
        <v/>
      </c>
      <c r="C687" s="20" t="str">
        <f t="shared" si="21"/>
        <v/>
      </c>
      <c r="D687" s="85"/>
      <c r="E687" s="85"/>
      <c r="F687" s="86"/>
      <c r="G687" s="86"/>
      <c r="H687" s="86"/>
      <c r="I687" s="86"/>
      <c r="J687" s="87"/>
      <c r="K687" s="87"/>
      <c r="L687" s="88"/>
      <c r="M687" s="53" t="str">
        <f>IF(L687="","",IF(L687=LookUps!E$2,LookUps!G$2,LookUps!G$3))</f>
        <v/>
      </c>
      <c r="N687" s="88"/>
      <c r="O687" s="20">
        <f>'1. Fertigungsstandort'!$E$7</f>
        <v>0</v>
      </c>
      <c r="P687" s="74">
        <f>'1. Fertigungsstandort'!$E$9</f>
        <v>0</v>
      </c>
    </row>
    <row r="688" spans="1:16" ht="15.75" customHeight="1">
      <c r="A688" s="42"/>
      <c r="B688" s="20" t="str">
        <f t="shared" si="20"/>
        <v/>
      </c>
      <c r="C688" s="20" t="str">
        <f t="shared" si="21"/>
        <v/>
      </c>
      <c r="D688" s="85"/>
      <c r="E688" s="85"/>
      <c r="F688" s="86"/>
      <c r="G688" s="86"/>
      <c r="H688" s="86"/>
      <c r="I688" s="86"/>
      <c r="J688" s="87"/>
      <c r="K688" s="87"/>
      <c r="L688" s="88"/>
      <c r="M688" s="53" t="str">
        <f>IF(L688="","",IF(L688=LookUps!E$2,LookUps!G$2,LookUps!G$3))</f>
        <v/>
      </c>
      <c r="N688" s="88"/>
      <c r="O688" s="20">
        <f>'1. Fertigungsstandort'!$E$7</f>
        <v>0</v>
      </c>
      <c r="P688" s="74">
        <f>'1. Fertigungsstandort'!$E$9</f>
        <v>0</v>
      </c>
    </row>
    <row r="689" spans="1:16" ht="15.75" customHeight="1">
      <c r="A689" s="42"/>
      <c r="B689" s="20" t="str">
        <f t="shared" si="20"/>
        <v/>
      </c>
      <c r="C689" s="20" t="str">
        <f t="shared" si="21"/>
        <v/>
      </c>
      <c r="D689" s="85"/>
      <c r="E689" s="85"/>
      <c r="F689" s="86"/>
      <c r="G689" s="86"/>
      <c r="H689" s="86"/>
      <c r="I689" s="86"/>
      <c r="J689" s="87"/>
      <c r="K689" s="87"/>
      <c r="L689" s="88"/>
      <c r="M689" s="53" t="str">
        <f>IF(L689="","",IF(L689=LookUps!E$2,LookUps!G$2,LookUps!G$3))</f>
        <v/>
      </c>
      <c r="N689" s="88"/>
      <c r="O689" s="20">
        <f>'1. Fertigungsstandort'!$E$7</f>
        <v>0</v>
      </c>
      <c r="P689" s="74">
        <f>'1. Fertigungsstandort'!$E$9</f>
        <v>0</v>
      </c>
    </row>
    <row r="690" spans="1:16" ht="15.75" customHeight="1">
      <c r="A690" s="42"/>
      <c r="B690" s="20" t="str">
        <f t="shared" si="20"/>
        <v/>
      </c>
      <c r="C690" s="20" t="str">
        <f t="shared" si="21"/>
        <v/>
      </c>
      <c r="D690" s="85"/>
      <c r="E690" s="85"/>
      <c r="F690" s="86"/>
      <c r="G690" s="86"/>
      <c r="H690" s="86"/>
      <c r="I690" s="86"/>
      <c r="J690" s="87"/>
      <c r="K690" s="87"/>
      <c r="L690" s="88"/>
      <c r="M690" s="53" t="str">
        <f>IF(L690="","",IF(L690=LookUps!E$2,LookUps!G$2,LookUps!G$3))</f>
        <v/>
      </c>
      <c r="N690" s="88"/>
      <c r="O690" s="20">
        <f>'1. Fertigungsstandort'!$E$7</f>
        <v>0</v>
      </c>
      <c r="P690" s="74">
        <f>'1. Fertigungsstandort'!$E$9</f>
        <v>0</v>
      </c>
    </row>
    <row r="691" spans="1:16" ht="15.75" customHeight="1">
      <c r="A691" s="42"/>
      <c r="B691" s="20" t="str">
        <f t="shared" si="20"/>
        <v/>
      </c>
      <c r="C691" s="20" t="str">
        <f t="shared" si="21"/>
        <v/>
      </c>
      <c r="D691" s="85"/>
      <c r="E691" s="85"/>
      <c r="F691" s="86"/>
      <c r="G691" s="86"/>
      <c r="H691" s="86"/>
      <c r="I691" s="86"/>
      <c r="J691" s="87"/>
      <c r="K691" s="87"/>
      <c r="L691" s="88"/>
      <c r="M691" s="53" t="str">
        <f>IF(L691="","",IF(L691=LookUps!E$2,LookUps!G$2,LookUps!G$3))</f>
        <v/>
      </c>
      <c r="N691" s="88"/>
      <c r="O691" s="20">
        <f>'1. Fertigungsstandort'!$E$7</f>
        <v>0</v>
      </c>
      <c r="P691" s="74">
        <f>'1. Fertigungsstandort'!$E$9</f>
        <v>0</v>
      </c>
    </row>
    <row r="692" spans="1:16" ht="15.75" customHeight="1">
      <c r="A692" s="42"/>
      <c r="B692" s="20" t="str">
        <f t="shared" si="20"/>
        <v/>
      </c>
      <c r="C692" s="20" t="str">
        <f t="shared" si="21"/>
        <v/>
      </c>
      <c r="D692" s="85"/>
      <c r="E692" s="85"/>
      <c r="F692" s="86"/>
      <c r="G692" s="86"/>
      <c r="H692" s="86"/>
      <c r="I692" s="86"/>
      <c r="J692" s="87"/>
      <c r="K692" s="87"/>
      <c r="L692" s="88"/>
      <c r="M692" s="53" t="str">
        <f>IF(L692="","",IF(L692=LookUps!E$2,LookUps!G$2,LookUps!G$3))</f>
        <v/>
      </c>
      <c r="N692" s="88"/>
      <c r="O692" s="20">
        <f>'1. Fertigungsstandort'!$E$7</f>
        <v>0</v>
      </c>
      <c r="P692" s="74">
        <f>'1. Fertigungsstandort'!$E$9</f>
        <v>0</v>
      </c>
    </row>
    <row r="693" spans="1:16" ht="15.75" customHeight="1">
      <c r="A693" s="42"/>
      <c r="B693" s="20" t="str">
        <f t="shared" si="20"/>
        <v/>
      </c>
      <c r="C693" s="20" t="str">
        <f t="shared" si="21"/>
        <v/>
      </c>
      <c r="D693" s="85"/>
      <c r="E693" s="85"/>
      <c r="F693" s="86"/>
      <c r="G693" s="86"/>
      <c r="H693" s="86"/>
      <c r="I693" s="86"/>
      <c r="J693" s="87"/>
      <c r="K693" s="87"/>
      <c r="L693" s="88"/>
      <c r="M693" s="53" t="str">
        <f>IF(L693="","",IF(L693=LookUps!E$2,LookUps!G$2,LookUps!G$3))</f>
        <v/>
      </c>
      <c r="N693" s="88"/>
      <c r="O693" s="20">
        <f>'1. Fertigungsstandort'!$E$7</f>
        <v>0</v>
      </c>
      <c r="P693" s="74">
        <f>'1. Fertigungsstandort'!$E$9</f>
        <v>0</v>
      </c>
    </row>
    <row r="694" spans="1:16" ht="15.75" customHeight="1">
      <c r="A694" s="42"/>
      <c r="B694" s="20" t="str">
        <f t="shared" si="20"/>
        <v/>
      </c>
      <c r="C694" s="20" t="str">
        <f t="shared" si="21"/>
        <v/>
      </c>
      <c r="D694" s="85"/>
      <c r="E694" s="85"/>
      <c r="F694" s="86"/>
      <c r="G694" s="86"/>
      <c r="H694" s="86"/>
      <c r="I694" s="86"/>
      <c r="J694" s="87"/>
      <c r="K694" s="87"/>
      <c r="L694" s="88"/>
      <c r="M694" s="53" t="str">
        <f>IF(L694="","",IF(L694=LookUps!E$2,LookUps!G$2,LookUps!G$3))</f>
        <v/>
      </c>
      <c r="N694" s="88"/>
      <c r="O694" s="20">
        <f>'1. Fertigungsstandort'!$E$7</f>
        <v>0</v>
      </c>
      <c r="P694" s="74">
        <f>'1. Fertigungsstandort'!$E$9</f>
        <v>0</v>
      </c>
    </row>
    <row r="695" spans="1:16" ht="15.75" customHeight="1">
      <c r="A695" s="42"/>
      <c r="B695" s="20" t="str">
        <f t="shared" si="20"/>
        <v/>
      </c>
      <c r="C695" s="20" t="str">
        <f t="shared" si="21"/>
        <v/>
      </c>
      <c r="D695" s="85"/>
      <c r="E695" s="85"/>
      <c r="F695" s="86"/>
      <c r="G695" s="86"/>
      <c r="H695" s="86"/>
      <c r="I695" s="86"/>
      <c r="J695" s="87"/>
      <c r="K695" s="87"/>
      <c r="L695" s="88"/>
      <c r="M695" s="53" t="str">
        <f>IF(L695="","",IF(L695=LookUps!E$2,LookUps!G$2,LookUps!G$3))</f>
        <v/>
      </c>
      <c r="N695" s="88"/>
      <c r="O695" s="20">
        <f>'1. Fertigungsstandort'!$E$7</f>
        <v>0</v>
      </c>
      <c r="P695" s="74">
        <f>'1. Fertigungsstandort'!$E$9</f>
        <v>0</v>
      </c>
    </row>
    <row r="696" spans="1:16" ht="15.75" customHeight="1">
      <c r="A696" s="42"/>
      <c r="B696" s="20" t="str">
        <f t="shared" si="20"/>
        <v/>
      </c>
      <c r="C696" s="20" t="str">
        <f t="shared" si="21"/>
        <v/>
      </c>
      <c r="D696" s="85"/>
      <c r="E696" s="85"/>
      <c r="F696" s="86"/>
      <c r="G696" s="86"/>
      <c r="H696" s="86"/>
      <c r="I696" s="86"/>
      <c r="J696" s="87"/>
      <c r="K696" s="87"/>
      <c r="L696" s="88"/>
      <c r="M696" s="53" t="str">
        <f>IF(L696="","",IF(L696=LookUps!E$2,LookUps!G$2,LookUps!G$3))</f>
        <v/>
      </c>
      <c r="N696" s="88"/>
      <c r="O696" s="20">
        <f>'1. Fertigungsstandort'!$E$7</f>
        <v>0</v>
      </c>
      <c r="P696" s="74">
        <f>'1. Fertigungsstandort'!$E$9</f>
        <v>0</v>
      </c>
    </row>
    <row r="697" spans="1:16" ht="15.75" customHeight="1">
      <c r="A697" s="42"/>
      <c r="B697" s="20" t="str">
        <f t="shared" si="20"/>
        <v/>
      </c>
      <c r="C697" s="20" t="str">
        <f t="shared" si="21"/>
        <v/>
      </c>
      <c r="D697" s="85"/>
      <c r="E697" s="85"/>
      <c r="F697" s="86"/>
      <c r="G697" s="86"/>
      <c r="H697" s="86"/>
      <c r="I697" s="86"/>
      <c r="J697" s="87"/>
      <c r="K697" s="87"/>
      <c r="L697" s="88"/>
      <c r="M697" s="53" t="str">
        <f>IF(L697="","",IF(L697=LookUps!E$2,LookUps!G$2,LookUps!G$3))</f>
        <v/>
      </c>
      <c r="N697" s="88"/>
      <c r="O697" s="20">
        <f>'1. Fertigungsstandort'!$E$7</f>
        <v>0</v>
      </c>
      <c r="P697" s="74">
        <f>'1. Fertigungsstandort'!$E$9</f>
        <v>0</v>
      </c>
    </row>
    <row r="698" spans="1:16" ht="15.75" customHeight="1">
      <c r="A698" s="42"/>
      <c r="B698" s="20" t="str">
        <f t="shared" si="20"/>
        <v/>
      </c>
      <c r="C698" s="20" t="str">
        <f t="shared" si="21"/>
        <v/>
      </c>
      <c r="D698" s="85"/>
      <c r="E698" s="85"/>
      <c r="F698" s="86"/>
      <c r="G698" s="86"/>
      <c r="H698" s="86"/>
      <c r="I698" s="86"/>
      <c r="J698" s="87"/>
      <c r="K698" s="87"/>
      <c r="L698" s="88"/>
      <c r="M698" s="53" t="str">
        <f>IF(L698="","",IF(L698=LookUps!E$2,LookUps!G$2,LookUps!G$3))</f>
        <v/>
      </c>
      <c r="N698" s="88"/>
      <c r="O698" s="20">
        <f>'1. Fertigungsstandort'!$E$7</f>
        <v>0</v>
      </c>
      <c r="P698" s="74">
        <f>'1. Fertigungsstandort'!$E$9</f>
        <v>0</v>
      </c>
    </row>
    <row r="699" spans="1:16" ht="15.75" customHeight="1">
      <c r="A699" s="42"/>
      <c r="B699" s="20" t="str">
        <f t="shared" si="20"/>
        <v/>
      </c>
      <c r="C699" s="20" t="str">
        <f t="shared" si="21"/>
        <v/>
      </c>
      <c r="D699" s="85"/>
      <c r="E699" s="85"/>
      <c r="F699" s="86"/>
      <c r="G699" s="86"/>
      <c r="H699" s="86"/>
      <c r="I699" s="86"/>
      <c r="J699" s="87"/>
      <c r="K699" s="87"/>
      <c r="L699" s="88"/>
      <c r="M699" s="53" t="str">
        <f>IF(L699="","",IF(L699=LookUps!E$2,LookUps!G$2,LookUps!G$3))</f>
        <v/>
      </c>
      <c r="N699" s="88"/>
      <c r="O699" s="20">
        <f>'1. Fertigungsstandort'!$E$7</f>
        <v>0</v>
      </c>
      <c r="P699" s="74">
        <f>'1. Fertigungsstandort'!$E$9</f>
        <v>0</v>
      </c>
    </row>
    <row r="700" spans="1:16" ht="15.75" customHeight="1">
      <c r="A700" s="42"/>
      <c r="B700" s="20" t="str">
        <f t="shared" si="20"/>
        <v/>
      </c>
      <c r="C700" s="20" t="str">
        <f t="shared" si="21"/>
        <v/>
      </c>
      <c r="D700" s="85"/>
      <c r="E700" s="85"/>
      <c r="F700" s="86"/>
      <c r="G700" s="86"/>
      <c r="H700" s="86"/>
      <c r="I700" s="86"/>
      <c r="J700" s="87"/>
      <c r="K700" s="87"/>
      <c r="L700" s="88"/>
      <c r="M700" s="53" t="str">
        <f>IF(L700="","",IF(L700=LookUps!E$2,LookUps!G$2,LookUps!G$3))</f>
        <v/>
      </c>
      <c r="N700" s="88"/>
      <c r="O700" s="20">
        <f>'1. Fertigungsstandort'!$E$7</f>
        <v>0</v>
      </c>
      <c r="P700" s="74">
        <f>'1. Fertigungsstandort'!$E$9</f>
        <v>0</v>
      </c>
    </row>
    <row r="701" spans="1:16" ht="15.75" customHeight="1">
      <c r="A701" s="42"/>
      <c r="B701" s="20" t="str">
        <f t="shared" si="20"/>
        <v/>
      </c>
      <c r="C701" s="20" t="str">
        <f t="shared" si="21"/>
        <v/>
      </c>
      <c r="D701" s="85"/>
      <c r="E701" s="85"/>
      <c r="F701" s="86"/>
      <c r="G701" s="86"/>
      <c r="H701" s="86"/>
      <c r="I701" s="86"/>
      <c r="J701" s="87"/>
      <c r="K701" s="87"/>
      <c r="L701" s="88"/>
      <c r="M701" s="53" t="str">
        <f>IF(L701="","",IF(L701=LookUps!E$2,LookUps!G$2,LookUps!G$3))</f>
        <v/>
      </c>
      <c r="N701" s="88"/>
      <c r="O701" s="20">
        <f>'1. Fertigungsstandort'!$E$7</f>
        <v>0</v>
      </c>
      <c r="P701" s="74">
        <f>'1. Fertigungsstandort'!$E$9</f>
        <v>0</v>
      </c>
    </row>
    <row r="702" spans="1:16" ht="15.75" customHeight="1">
      <c r="A702" s="42"/>
      <c r="B702" s="20" t="str">
        <f t="shared" si="20"/>
        <v/>
      </c>
      <c r="C702" s="20" t="str">
        <f t="shared" si="21"/>
        <v/>
      </c>
      <c r="D702" s="85"/>
      <c r="E702" s="85"/>
      <c r="F702" s="86"/>
      <c r="G702" s="86"/>
      <c r="H702" s="86"/>
      <c r="I702" s="86"/>
      <c r="J702" s="87"/>
      <c r="K702" s="87"/>
      <c r="L702" s="88"/>
      <c r="M702" s="53" t="str">
        <f>IF(L702="","",IF(L702=LookUps!E$2,LookUps!G$2,LookUps!G$3))</f>
        <v/>
      </c>
      <c r="N702" s="88"/>
      <c r="O702" s="20">
        <f>'1. Fertigungsstandort'!$E$7</f>
        <v>0</v>
      </c>
      <c r="P702" s="74">
        <f>'1. Fertigungsstandort'!$E$9</f>
        <v>0</v>
      </c>
    </row>
    <row r="703" spans="1:16" ht="15.75" customHeight="1">
      <c r="A703" s="42"/>
      <c r="B703" s="20" t="str">
        <f t="shared" si="20"/>
        <v/>
      </c>
      <c r="C703" s="20" t="str">
        <f t="shared" si="21"/>
        <v/>
      </c>
      <c r="D703" s="85"/>
      <c r="E703" s="85"/>
      <c r="F703" s="86"/>
      <c r="G703" s="86"/>
      <c r="H703" s="86"/>
      <c r="I703" s="86"/>
      <c r="J703" s="87"/>
      <c r="K703" s="87"/>
      <c r="L703" s="88"/>
      <c r="M703" s="53" t="str">
        <f>IF(L703="","",IF(L703=LookUps!E$2,LookUps!G$2,LookUps!G$3))</f>
        <v/>
      </c>
      <c r="N703" s="88"/>
      <c r="O703" s="20">
        <f>'1. Fertigungsstandort'!$E$7</f>
        <v>0</v>
      </c>
      <c r="P703" s="74">
        <f>'1. Fertigungsstandort'!$E$9</f>
        <v>0</v>
      </c>
    </row>
    <row r="704" spans="1:16" ht="15.75" customHeight="1">
      <c r="A704" s="42"/>
      <c r="B704" s="20" t="str">
        <f t="shared" si="20"/>
        <v/>
      </c>
      <c r="C704" s="20" t="str">
        <f t="shared" si="21"/>
        <v/>
      </c>
      <c r="D704" s="85"/>
      <c r="E704" s="85"/>
      <c r="F704" s="86"/>
      <c r="G704" s="86"/>
      <c r="H704" s="86"/>
      <c r="I704" s="86"/>
      <c r="J704" s="87"/>
      <c r="K704" s="87"/>
      <c r="L704" s="88"/>
      <c r="M704" s="53" t="str">
        <f>IF(L704="","",IF(L704=LookUps!E$2,LookUps!G$2,LookUps!G$3))</f>
        <v/>
      </c>
      <c r="N704" s="88"/>
      <c r="O704" s="20">
        <f>'1. Fertigungsstandort'!$E$7</f>
        <v>0</v>
      </c>
      <c r="P704" s="74">
        <f>'1. Fertigungsstandort'!$E$9</f>
        <v>0</v>
      </c>
    </row>
    <row r="705" spans="1:16" ht="15.75" customHeight="1">
      <c r="A705" s="42"/>
      <c r="B705" s="20" t="str">
        <f t="shared" si="20"/>
        <v/>
      </c>
      <c r="C705" s="20" t="str">
        <f t="shared" si="21"/>
        <v/>
      </c>
      <c r="D705" s="85"/>
      <c r="E705" s="85"/>
      <c r="F705" s="86"/>
      <c r="G705" s="86"/>
      <c r="H705" s="86"/>
      <c r="I705" s="86"/>
      <c r="J705" s="87"/>
      <c r="K705" s="87"/>
      <c r="L705" s="88"/>
      <c r="M705" s="53" t="str">
        <f>IF(L705="","",IF(L705=LookUps!E$2,LookUps!G$2,LookUps!G$3))</f>
        <v/>
      </c>
      <c r="N705" s="88"/>
      <c r="O705" s="20">
        <f>'1. Fertigungsstandort'!$E$7</f>
        <v>0</v>
      </c>
      <c r="P705" s="74">
        <f>'1. Fertigungsstandort'!$E$9</f>
        <v>0</v>
      </c>
    </row>
    <row r="706" spans="1:16" ht="15.75" customHeight="1">
      <c r="A706" s="42"/>
      <c r="B706" s="20" t="str">
        <f t="shared" si="20"/>
        <v/>
      </c>
      <c r="C706" s="20" t="str">
        <f t="shared" si="21"/>
        <v/>
      </c>
      <c r="D706" s="85"/>
      <c r="E706" s="85"/>
      <c r="F706" s="86"/>
      <c r="G706" s="86"/>
      <c r="H706" s="86"/>
      <c r="I706" s="86"/>
      <c r="J706" s="87"/>
      <c r="K706" s="87"/>
      <c r="L706" s="88"/>
      <c r="M706" s="53" t="str">
        <f>IF(L706="","",IF(L706=LookUps!E$2,LookUps!G$2,LookUps!G$3))</f>
        <v/>
      </c>
      <c r="N706" s="88"/>
      <c r="O706" s="20">
        <f>'1. Fertigungsstandort'!$E$7</f>
        <v>0</v>
      </c>
      <c r="P706" s="74">
        <f>'1. Fertigungsstandort'!$E$9</f>
        <v>0</v>
      </c>
    </row>
    <row r="707" spans="1:16" ht="15.75" customHeight="1">
      <c r="A707" s="42"/>
      <c r="B707" s="20" t="str">
        <f t="shared" si="20"/>
        <v/>
      </c>
      <c r="C707" s="20" t="str">
        <f t="shared" si="21"/>
        <v/>
      </c>
      <c r="D707" s="85"/>
      <c r="E707" s="85"/>
      <c r="F707" s="86"/>
      <c r="G707" s="86"/>
      <c r="H707" s="86"/>
      <c r="I707" s="86"/>
      <c r="J707" s="87"/>
      <c r="K707" s="87"/>
      <c r="L707" s="88"/>
      <c r="M707" s="53" t="str">
        <f>IF(L707="","",IF(L707=LookUps!E$2,LookUps!G$2,LookUps!G$3))</f>
        <v/>
      </c>
      <c r="N707" s="88"/>
      <c r="O707" s="20">
        <f>'1. Fertigungsstandort'!$E$7</f>
        <v>0</v>
      </c>
      <c r="P707" s="74">
        <f>'1. Fertigungsstandort'!$E$9</f>
        <v>0</v>
      </c>
    </row>
    <row r="708" spans="1:16" ht="15.75" customHeight="1">
      <c r="A708" s="42"/>
      <c r="B708" s="20" t="str">
        <f t="shared" si="20"/>
        <v/>
      </c>
      <c r="C708" s="20" t="str">
        <f t="shared" si="21"/>
        <v/>
      </c>
      <c r="D708" s="85"/>
      <c r="E708" s="85"/>
      <c r="F708" s="86"/>
      <c r="G708" s="86"/>
      <c r="H708" s="86"/>
      <c r="I708" s="86"/>
      <c r="J708" s="87"/>
      <c r="K708" s="87"/>
      <c r="L708" s="88"/>
      <c r="M708" s="53" t="str">
        <f>IF(L708="","",IF(L708=LookUps!E$2,LookUps!G$2,LookUps!G$3))</f>
        <v/>
      </c>
      <c r="N708" s="88"/>
      <c r="O708" s="20">
        <f>'1. Fertigungsstandort'!$E$7</f>
        <v>0</v>
      </c>
      <c r="P708" s="74">
        <f>'1. Fertigungsstandort'!$E$9</f>
        <v>0</v>
      </c>
    </row>
    <row r="709" spans="1:16" ht="15.75" customHeight="1">
      <c r="A709" s="42"/>
      <c r="B709" s="20" t="str">
        <f t="shared" si="20"/>
        <v/>
      </c>
      <c r="C709" s="20" t="str">
        <f t="shared" si="21"/>
        <v/>
      </c>
      <c r="D709" s="85"/>
      <c r="E709" s="85"/>
      <c r="F709" s="86"/>
      <c r="G709" s="86"/>
      <c r="H709" s="86"/>
      <c r="I709" s="86"/>
      <c r="J709" s="87"/>
      <c r="K709" s="87"/>
      <c r="L709" s="88"/>
      <c r="M709" s="53" t="str">
        <f>IF(L709="","",IF(L709=LookUps!E$2,LookUps!G$2,LookUps!G$3))</f>
        <v/>
      </c>
      <c r="N709" s="88"/>
      <c r="O709" s="20">
        <f>'1. Fertigungsstandort'!$E$7</f>
        <v>0</v>
      </c>
      <c r="P709" s="74">
        <f>'1. Fertigungsstandort'!$E$9</f>
        <v>0</v>
      </c>
    </row>
    <row r="710" spans="1:16" ht="15.75" customHeight="1">
      <c r="A710" s="42"/>
      <c r="B710" s="20" t="str">
        <f t="shared" si="20"/>
        <v/>
      </c>
      <c r="C710" s="20" t="str">
        <f t="shared" si="21"/>
        <v/>
      </c>
      <c r="D710" s="85"/>
      <c r="E710" s="85"/>
      <c r="F710" s="86"/>
      <c r="G710" s="86"/>
      <c r="H710" s="86"/>
      <c r="I710" s="86"/>
      <c r="J710" s="87"/>
      <c r="K710" s="87"/>
      <c r="L710" s="88"/>
      <c r="M710" s="53" t="str">
        <f>IF(L710="","",IF(L710=LookUps!E$2,LookUps!G$2,LookUps!G$3))</f>
        <v/>
      </c>
      <c r="N710" s="88"/>
      <c r="O710" s="20">
        <f>'1. Fertigungsstandort'!$E$7</f>
        <v>0</v>
      </c>
      <c r="P710" s="74">
        <f>'1. Fertigungsstandort'!$E$9</f>
        <v>0</v>
      </c>
    </row>
    <row r="711" spans="1:16" ht="15.75" customHeight="1">
      <c r="A711" s="42"/>
      <c r="B711" s="20" t="str">
        <f t="shared" si="20"/>
        <v/>
      </c>
      <c r="C711" s="20" t="str">
        <f t="shared" si="21"/>
        <v/>
      </c>
      <c r="D711" s="85"/>
      <c r="E711" s="85"/>
      <c r="F711" s="86"/>
      <c r="G711" s="86"/>
      <c r="H711" s="86"/>
      <c r="I711" s="86"/>
      <c r="J711" s="87"/>
      <c r="K711" s="87"/>
      <c r="L711" s="88"/>
      <c r="M711" s="53" t="str">
        <f>IF(L711="","",IF(L711=LookUps!E$2,LookUps!G$2,LookUps!G$3))</f>
        <v/>
      </c>
      <c r="N711" s="88"/>
      <c r="O711" s="20">
        <f>'1. Fertigungsstandort'!$E$7</f>
        <v>0</v>
      </c>
      <c r="P711" s="74">
        <f>'1. Fertigungsstandort'!$E$9</f>
        <v>0</v>
      </c>
    </row>
    <row r="712" spans="1:16" ht="15.75" customHeight="1">
      <c r="A712" s="42"/>
      <c r="B712" s="20" t="str">
        <f t="shared" si="20"/>
        <v/>
      </c>
      <c r="C712" s="20" t="str">
        <f t="shared" si="21"/>
        <v/>
      </c>
      <c r="D712" s="85"/>
      <c r="E712" s="85"/>
      <c r="F712" s="86"/>
      <c r="G712" s="86"/>
      <c r="H712" s="86"/>
      <c r="I712" s="86"/>
      <c r="J712" s="87"/>
      <c r="K712" s="87"/>
      <c r="L712" s="88"/>
      <c r="M712" s="53" t="str">
        <f>IF(L712="","",IF(L712=LookUps!E$2,LookUps!G$2,LookUps!G$3))</f>
        <v/>
      </c>
      <c r="N712" s="88"/>
      <c r="O712" s="20">
        <f>'1. Fertigungsstandort'!$E$7</f>
        <v>0</v>
      </c>
      <c r="P712" s="74">
        <f>'1. Fertigungsstandort'!$E$9</f>
        <v>0</v>
      </c>
    </row>
    <row r="713" spans="1:16" ht="15.75" customHeight="1">
      <c r="A713" s="42"/>
      <c r="B713" s="20" t="str">
        <f t="shared" si="20"/>
        <v/>
      </c>
      <c r="C713" s="20" t="str">
        <f t="shared" si="21"/>
        <v/>
      </c>
      <c r="D713" s="85"/>
      <c r="E713" s="85"/>
      <c r="F713" s="86"/>
      <c r="G713" s="86"/>
      <c r="H713" s="86"/>
      <c r="I713" s="86"/>
      <c r="J713" s="87"/>
      <c r="K713" s="87"/>
      <c r="L713" s="88"/>
      <c r="M713" s="53" t="str">
        <f>IF(L713="","",IF(L713=LookUps!E$2,LookUps!G$2,LookUps!G$3))</f>
        <v/>
      </c>
      <c r="N713" s="88"/>
      <c r="O713" s="20">
        <f>'1. Fertigungsstandort'!$E$7</f>
        <v>0</v>
      </c>
      <c r="P713" s="74">
        <f>'1. Fertigungsstandort'!$E$9</f>
        <v>0</v>
      </c>
    </row>
    <row r="714" spans="1:16" ht="15.75" customHeight="1">
      <c r="A714" s="42"/>
      <c r="B714" s="20" t="str">
        <f t="shared" ref="B714:B777" si="22">IF(J714="","",VLOOKUP(J714,Category_lookup,2,FALSE))</f>
        <v/>
      </c>
      <c r="C714" s="20" t="str">
        <f t="shared" ref="C714:C777" si="23">IF(D714="","",VLOOKUP(D714,Retailer,2,FALSE)&amp;"_market")</f>
        <v/>
      </c>
      <c r="D714" s="85"/>
      <c r="E714" s="85"/>
      <c r="F714" s="86"/>
      <c r="G714" s="86"/>
      <c r="H714" s="86"/>
      <c r="I714" s="86"/>
      <c r="J714" s="87"/>
      <c r="K714" s="87"/>
      <c r="L714" s="88"/>
      <c r="M714" s="53" t="str">
        <f>IF(L714="","",IF(L714=LookUps!E$2,LookUps!G$2,LookUps!G$3))</f>
        <v/>
      </c>
      <c r="N714" s="88"/>
      <c r="O714" s="20">
        <f>'1. Fertigungsstandort'!$E$7</f>
        <v>0</v>
      </c>
      <c r="P714" s="74">
        <f>'1. Fertigungsstandort'!$E$9</f>
        <v>0</v>
      </c>
    </row>
    <row r="715" spans="1:16" ht="15.75" customHeight="1">
      <c r="A715" s="42"/>
      <c r="B715" s="20" t="str">
        <f t="shared" si="22"/>
        <v/>
      </c>
      <c r="C715" s="20" t="str">
        <f t="shared" si="23"/>
        <v/>
      </c>
      <c r="D715" s="85"/>
      <c r="E715" s="85"/>
      <c r="F715" s="86"/>
      <c r="G715" s="86"/>
      <c r="H715" s="86"/>
      <c r="I715" s="86"/>
      <c r="J715" s="87"/>
      <c r="K715" s="87"/>
      <c r="L715" s="88"/>
      <c r="M715" s="53" t="str">
        <f>IF(L715="","",IF(L715=LookUps!E$2,LookUps!G$2,LookUps!G$3))</f>
        <v/>
      </c>
      <c r="N715" s="88"/>
      <c r="O715" s="20">
        <f>'1. Fertigungsstandort'!$E$7</f>
        <v>0</v>
      </c>
      <c r="P715" s="74">
        <f>'1. Fertigungsstandort'!$E$9</f>
        <v>0</v>
      </c>
    </row>
    <row r="716" spans="1:16" ht="15.75" customHeight="1">
      <c r="A716" s="42"/>
      <c r="B716" s="20" t="str">
        <f t="shared" si="22"/>
        <v/>
      </c>
      <c r="C716" s="20" t="str">
        <f t="shared" si="23"/>
        <v/>
      </c>
      <c r="D716" s="85"/>
      <c r="E716" s="85"/>
      <c r="F716" s="86"/>
      <c r="G716" s="86"/>
      <c r="H716" s="86"/>
      <c r="I716" s="86"/>
      <c r="J716" s="87"/>
      <c r="K716" s="87"/>
      <c r="L716" s="88"/>
      <c r="M716" s="53" t="str">
        <f>IF(L716="","",IF(L716=LookUps!E$2,LookUps!G$2,LookUps!G$3))</f>
        <v/>
      </c>
      <c r="N716" s="88"/>
      <c r="O716" s="20">
        <f>'1. Fertigungsstandort'!$E$7</f>
        <v>0</v>
      </c>
      <c r="P716" s="74">
        <f>'1. Fertigungsstandort'!$E$9</f>
        <v>0</v>
      </c>
    </row>
    <row r="717" spans="1:16" ht="15.75" customHeight="1">
      <c r="A717" s="42"/>
      <c r="B717" s="20" t="str">
        <f t="shared" si="22"/>
        <v/>
      </c>
      <c r="C717" s="20" t="str">
        <f t="shared" si="23"/>
        <v/>
      </c>
      <c r="D717" s="85"/>
      <c r="E717" s="85"/>
      <c r="F717" s="86"/>
      <c r="G717" s="86"/>
      <c r="H717" s="86"/>
      <c r="I717" s="86"/>
      <c r="J717" s="87"/>
      <c r="K717" s="87"/>
      <c r="L717" s="88"/>
      <c r="M717" s="53" t="str">
        <f>IF(L717="","",IF(L717=LookUps!E$2,LookUps!G$2,LookUps!G$3))</f>
        <v/>
      </c>
      <c r="N717" s="88"/>
      <c r="O717" s="20">
        <f>'1. Fertigungsstandort'!$E$7</f>
        <v>0</v>
      </c>
      <c r="P717" s="74">
        <f>'1. Fertigungsstandort'!$E$9</f>
        <v>0</v>
      </c>
    </row>
    <row r="718" spans="1:16" ht="15.75" customHeight="1">
      <c r="A718" s="42"/>
      <c r="B718" s="20" t="str">
        <f t="shared" si="22"/>
        <v/>
      </c>
      <c r="C718" s="20" t="str">
        <f t="shared" si="23"/>
        <v/>
      </c>
      <c r="D718" s="85"/>
      <c r="E718" s="85"/>
      <c r="F718" s="86"/>
      <c r="G718" s="86"/>
      <c r="H718" s="86"/>
      <c r="I718" s="86"/>
      <c r="J718" s="87"/>
      <c r="K718" s="87"/>
      <c r="L718" s="88"/>
      <c r="M718" s="53" t="str">
        <f>IF(L718="","",IF(L718=LookUps!E$2,LookUps!G$2,LookUps!G$3))</f>
        <v/>
      </c>
      <c r="N718" s="88"/>
      <c r="O718" s="20">
        <f>'1. Fertigungsstandort'!$E$7</f>
        <v>0</v>
      </c>
      <c r="P718" s="74">
        <f>'1. Fertigungsstandort'!$E$9</f>
        <v>0</v>
      </c>
    </row>
    <row r="719" spans="1:16" ht="15.75" customHeight="1">
      <c r="A719" s="42"/>
      <c r="B719" s="20" t="str">
        <f t="shared" si="22"/>
        <v/>
      </c>
      <c r="C719" s="20" t="str">
        <f t="shared" si="23"/>
        <v/>
      </c>
      <c r="D719" s="85"/>
      <c r="E719" s="85"/>
      <c r="F719" s="86"/>
      <c r="G719" s="86"/>
      <c r="H719" s="86"/>
      <c r="I719" s="86"/>
      <c r="J719" s="87"/>
      <c r="K719" s="87"/>
      <c r="L719" s="88"/>
      <c r="M719" s="53" t="str">
        <f>IF(L719="","",IF(L719=LookUps!E$2,LookUps!G$2,LookUps!G$3))</f>
        <v/>
      </c>
      <c r="N719" s="88"/>
      <c r="O719" s="20">
        <f>'1. Fertigungsstandort'!$E$7</f>
        <v>0</v>
      </c>
      <c r="P719" s="74">
        <f>'1. Fertigungsstandort'!$E$9</f>
        <v>0</v>
      </c>
    </row>
    <row r="720" spans="1:16" ht="15.75" customHeight="1">
      <c r="A720" s="42"/>
      <c r="B720" s="20" t="str">
        <f t="shared" si="22"/>
        <v/>
      </c>
      <c r="C720" s="20" t="str">
        <f t="shared" si="23"/>
        <v/>
      </c>
      <c r="D720" s="85"/>
      <c r="E720" s="85"/>
      <c r="F720" s="86"/>
      <c r="G720" s="86"/>
      <c r="H720" s="86"/>
      <c r="I720" s="86"/>
      <c r="J720" s="87"/>
      <c r="K720" s="87"/>
      <c r="L720" s="88"/>
      <c r="M720" s="53" t="str">
        <f>IF(L720="","",IF(L720=LookUps!E$2,LookUps!G$2,LookUps!G$3))</f>
        <v/>
      </c>
      <c r="N720" s="88"/>
      <c r="O720" s="20">
        <f>'1. Fertigungsstandort'!$E$7</f>
        <v>0</v>
      </c>
      <c r="P720" s="74">
        <f>'1. Fertigungsstandort'!$E$9</f>
        <v>0</v>
      </c>
    </row>
    <row r="721" spans="1:16" ht="15.75" customHeight="1">
      <c r="A721" s="42"/>
      <c r="B721" s="20" t="str">
        <f t="shared" si="22"/>
        <v/>
      </c>
      <c r="C721" s="20" t="str">
        <f t="shared" si="23"/>
        <v/>
      </c>
      <c r="D721" s="85"/>
      <c r="E721" s="85"/>
      <c r="F721" s="86"/>
      <c r="G721" s="86"/>
      <c r="H721" s="86"/>
      <c r="I721" s="86"/>
      <c r="J721" s="87"/>
      <c r="K721" s="87"/>
      <c r="L721" s="88"/>
      <c r="M721" s="53" t="str">
        <f>IF(L721="","",IF(L721=LookUps!E$2,LookUps!G$2,LookUps!G$3))</f>
        <v/>
      </c>
      <c r="N721" s="88"/>
      <c r="O721" s="20">
        <f>'1. Fertigungsstandort'!$E$7</f>
        <v>0</v>
      </c>
      <c r="P721" s="74">
        <f>'1. Fertigungsstandort'!$E$9</f>
        <v>0</v>
      </c>
    </row>
    <row r="722" spans="1:16" ht="15.75" customHeight="1">
      <c r="A722" s="42"/>
      <c r="B722" s="20" t="str">
        <f t="shared" si="22"/>
        <v/>
      </c>
      <c r="C722" s="20" t="str">
        <f t="shared" si="23"/>
        <v/>
      </c>
      <c r="D722" s="85"/>
      <c r="E722" s="85"/>
      <c r="F722" s="86"/>
      <c r="G722" s="86"/>
      <c r="H722" s="86"/>
      <c r="I722" s="86"/>
      <c r="J722" s="87"/>
      <c r="K722" s="87"/>
      <c r="L722" s="88"/>
      <c r="M722" s="53" t="str">
        <f>IF(L722="","",IF(L722=LookUps!E$2,LookUps!G$2,LookUps!G$3))</f>
        <v/>
      </c>
      <c r="N722" s="88"/>
      <c r="O722" s="20">
        <f>'1. Fertigungsstandort'!$E$7</f>
        <v>0</v>
      </c>
      <c r="P722" s="74">
        <f>'1. Fertigungsstandort'!$E$9</f>
        <v>0</v>
      </c>
    </row>
    <row r="723" spans="1:16" ht="15.75" customHeight="1">
      <c r="A723" s="42"/>
      <c r="B723" s="20" t="str">
        <f t="shared" si="22"/>
        <v/>
      </c>
      <c r="C723" s="20" t="str">
        <f t="shared" si="23"/>
        <v/>
      </c>
      <c r="D723" s="85"/>
      <c r="E723" s="85"/>
      <c r="F723" s="86"/>
      <c r="G723" s="86"/>
      <c r="H723" s="86"/>
      <c r="I723" s="86"/>
      <c r="J723" s="87"/>
      <c r="K723" s="87"/>
      <c r="L723" s="88"/>
      <c r="M723" s="53" t="str">
        <f>IF(L723="","",IF(L723=LookUps!E$2,LookUps!G$2,LookUps!G$3))</f>
        <v/>
      </c>
      <c r="N723" s="88"/>
      <c r="O723" s="20">
        <f>'1. Fertigungsstandort'!$E$7</f>
        <v>0</v>
      </c>
      <c r="P723" s="74">
        <f>'1. Fertigungsstandort'!$E$9</f>
        <v>0</v>
      </c>
    </row>
    <row r="724" spans="1:16" ht="15.75" customHeight="1">
      <c r="A724" s="42"/>
      <c r="B724" s="20" t="str">
        <f t="shared" si="22"/>
        <v/>
      </c>
      <c r="C724" s="20" t="str">
        <f t="shared" si="23"/>
        <v/>
      </c>
      <c r="D724" s="85"/>
      <c r="E724" s="85"/>
      <c r="F724" s="86"/>
      <c r="G724" s="86"/>
      <c r="H724" s="86"/>
      <c r="I724" s="86"/>
      <c r="J724" s="87"/>
      <c r="K724" s="87"/>
      <c r="L724" s="88"/>
      <c r="M724" s="53" t="str">
        <f>IF(L724="","",IF(L724=LookUps!E$2,LookUps!G$2,LookUps!G$3))</f>
        <v/>
      </c>
      <c r="N724" s="88"/>
      <c r="O724" s="20">
        <f>'1. Fertigungsstandort'!$E$7</f>
        <v>0</v>
      </c>
      <c r="P724" s="74">
        <f>'1. Fertigungsstandort'!$E$9</f>
        <v>0</v>
      </c>
    </row>
    <row r="725" spans="1:16" ht="15.75" customHeight="1">
      <c r="A725" s="42"/>
      <c r="B725" s="20" t="str">
        <f t="shared" si="22"/>
        <v/>
      </c>
      <c r="C725" s="20" t="str">
        <f t="shared" si="23"/>
        <v/>
      </c>
      <c r="D725" s="85"/>
      <c r="E725" s="85"/>
      <c r="F725" s="86"/>
      <c r="G725" s="86"/>
      <c r="H725" s="86"/>
      <c r="I725" s="86"/>
      <c r="J725" s="87"/>
      <c r="K725" s="87"/>
      <c r="L725" s="88"/>
      <c r="M725" s="53" t="str">
        <f>IF(L725="","",IF(L725=LookUps!E$2,LookUps!G$2,LookUps!G$3))</f>
        <v/>
      </c>
      <c r="N725" s="88"/>
      <c r="O725" s="20">
        <f>'1. Fertigungsstandort'!$E$7</f>
        <v>0</v>
      </c>
      <c r="P725" s="74">
        <f>'1. Fertigungsstandort'!$E$9</f>
        <v>0</v>
      </c>
    </row>
    <row r="726" spans="1:16" ht="15.75" customHeight="1">
      <c r="A726" s="42"/>
      <c r="B726" s="20" t="str">
        <f t="shared" si="22"/>
        <v/>
      </c>
      <c r="C726" s="20" t="str">
        <f t="shared" si="23"/>
        <v/>
      </c>
      <c r="D726" s="85"/>
      <c r="E726" s="85"/>
      <c r="F726" s="86"/>
      <c r="G726" s="86"/>
      <c r="H726" s="86"/>
      <c r="I726" s="86"/>
      <c r="J726" s="87"/>
      <c r="K726" s="87"/>
      <c r="L726" s="88"/>
      <c r="M726" s="53" t="str">
        <f>IF(L726="","",IF(L726=LookUps!E$2,LookUps!G$2,LookUps!G$3))</f>
        <v/>
      </c>
      <c r="N726" s="88"/>
      <c r="O726" s="20">
        <f>'1. Fertigungsstandort'!$E$7</f>
        <v>0</v>
      </c>
      <c r="P726" s="74">
        <f>'1. Fertigungsstandort'!$E$9</f>
        <v>0</v>
      </c>
    </row>
    <row r="727" spans="1:16" ht="15.75" customHeight="1">
      <c r="A727" s="42"/>
      <c r="B727" s="20" t="str">
        <f t="shared" si="22"/>
        <v/>
      </c>
      <c r="C727" s="20" t="str">
        <f t="shared" si="23"/>
        <v/>
      </c>
      <c r="D727" s="85"/>
      <c r="E727" s="85"/>
      <c r="F727" s="86"/>
      <c r="G727" s="86"/>
      <c r="H727" s="86"/>
      <c r="I727" s="86"/>
      <c r="J727" s="87"/>
      <c r="K727" s="87"/>
      <c r="L727" s="88"/>
      <c r="M727" s="53" t="str">
        <f>IF(L727="","",IF(L727=LookUps!E$2,LookUps!G$2,LookUps!G$3))</f>
        <v/>
      </c>
      <c r="N727" s="88"/>
      <c r="O727" s="20">
        <f>'1. Fertigungsstandort'!$E$7</f>
        <v>0</v>
      </c>
      <c r="P727" s="74">
        <f>'1. Fertigungsstandort'!$E$9</f>
        <v>0</v>
      </c>
    </row>
    <row r="728" spans="1:16" ht="15.75" customHeight="1">
      <c r="A728" s="42"/>
      <c r="B728" s="20" t="str">
        <f t="shared" si="22"/>
        <v/>
      </c>
      <c r="C728" s="20" t="str">
        <f t="shared" si="23"/>
        <v/>
      </c>
      <c r="D728" s="85"/>
      <c r="E728" s="85"/>
      <c r="F728" s="86"/>
      <c r="G728" s="86"/>
      <c r="H728" s="86"/>
      <c r="I728" s="86"/>
      <c r="J728" s="87"/>
      <c r="K728" s="87"/>
      <c r="L728" s="88"/>
      <c r="M728" s="53" t="str">
        <f>IF(L728="","",IF(L728=LookUps!E$2,LookUps!G$2,LookUps!G$3))</f>
        <v/>
      </c>
      <c r="N728" s="88"/>
      <c r="O728" s="20">
        <f>'1. Fertigungsstandort'!$E$7</f>
        <v>0</v>
      </c>
      <c r="P728" s="74">
        <f>'1. Fertigungsstandort'!$E$9</f>
        <v>0</v>
      </c>
    </row>
    <row r="729" spans="1:16" ht="15.75" customHeight="1">
      <c r="A729" s="42"/>
      <c r="B729" s="20" t="str">
        <f t="shared" si="22"/>
        <v/>
      </c>
      <c r="C729" s="20" t="str">
        <f t="shared" si="23"/>
        <v/>
      </c>
      <c r="D729" s="85"/>
      <c r="E729" s="85"/>
      <c r="F729" s="86"/>
      <c r="G729" s="86"/>
      <c r="H729" s="86"/>
      <c r="I729" s="86"/>
      <c r="J729" s="87"/>
      <c r="K729" s="87"/>
      <c r="L729" s="88"/>
      <c r="M729" s="53" t="str">
        <f>IF(L729="","",IF(L729=LookUps!E$2,LookUps!G$2,LookUps!G$3))</f>
        <v/>
      </c>
      <c r="N729" s="88"/>
      <c r="O729" s="20">
        <f>'1. Fertigungsstandort'!$E$7</f>
        <v>0</v>
      </c>
      <c r="P729" s="74">
        <f>'1. Fertigungsstandort'!$E$9</f>
        <v>0</v>
      </c>
    </row>
    <row r="730" spans="1:16" ht="15.75" customHeight="1">
      <c r="A730" s="42"/>
      <c r="B730" s="20" t="str">
        <f t="shared" si="22"/>
        <v/>
      </c>
      <c r="C730" s="20" t="str">
        <f t="shared" si="23"/>
        <v/>
      </c>
      <c r="D730" s="85"/>
      <c r="E730" s="85"/>
      <c r="F730" s="86"/>
      <c r="G730" s="86"/>
      <c r="H730" s="86"/>
      <c r="I730" s="86"/>
      <c r="J730" s="87"/>
      <c r="K730" s="87"/>
      <c r="L730" s="88"/>
      <c r="M730" s="53" t="str">
        <f>IF(L730="","",IF(L730=LookUps!E$2,LookUps!G$2,LookUps!G$3))</f>
        <v/>
      </c>
      <c r="N730" s="88"/>
      <c r="O730" s="20">
        <f>'1. Fertigungsstandort'!$E$7</f>
        <v>0</v>
      </c>
      <c r="P730" s="74">
        <f>'1. Fertigungsstandort'!$E$9</f>
        <v>0</v>
      </c>
    </row>
    <row r="731" spans="1:16" ht="15.75" customHeight="1">
      <c r="A731" s="42"/>
      <c r="B731" s="20" t="str">
        <f t="shared" si="22"/>
        <v/>
      </c>
      <c r="C731" s="20" t="str">
        <f t="shared" si="23"/>
        <v/>
      </c>
      <c r="D731" s="85"/>
      <c r="E731" s="85"/>
      <c r="F731" s="86"/>
      <c r="G731" s="86"/>
      <c r="H731" s="86"/>
      <c r="I731" s="86"/>
      <c r="J731" s="87"/>
      <c r="K731" s="87"/>
      <c r="L731" s="88"/>
      <c r="M731" s="53" t="str">
        <f>IF(L731="","",IF(L731=LookUps!E$2,LookUps!G$2,LookUps!G$3))</f>
        <v/>
      </c>
      <c r="N731" s="88"/>
      <c r="O731" s="20">
        <f>'1. Fertigungsstandort'!$E$7</f>
        <v>0</v>
      </c>
      <c r="P731" s="74">
        <f>'1. Fertigungsstandort'!$E$9</f>
        <v>0</v>
      </c>
    </row>
    <row r="732" spans="1:16" ht="15.75" customHeight="1">
      <c r="A732" s="42"/>
      <c r="B732" s="20" t="str">
        <f t="shared" si="22"/>
        <v/>
      </c>
      <c r="C732" s="20" t="str">
        <f t="shared" si="23"/>
        <v/>
      </c>
      <c r="D732" s="85"/>
      <c r="E732" s="85"/>
      <c r="F732" s="86"/>
      <c r="G732" s="86"/>
      <c r="H732" s="86"/>
      <c r="I732" s="86"/>
      <c r="J732" s="87"/>
      <c r="K732" s="87"/>
      <c r="L732" s="88"/>
      <c r="M732" s="53" t="str">
        <f>IF(L732="","",IF(L732=LookUps!E$2,LookUps!G$2,LookUps!G$3))</f>
        <v/>
      </c>
      <c r="N732" s="88"/>
      <c r="O732" s="20">
        <f>'1. Fertigungsstandort'!$E$7</f>
        <v>0</v>
      </c>
      <c r="P732" s="74">
        <f>'1. Fertigungsstandort'!$E$9</f>
        <v>0</v>
      </c>
    </row>
    <row r="733" spans="1:16" ht="15.75" customHeight="1">
      <c r="A733" s="42"/>
      <c r="B733" s="20" t="str">
        <f t="shared" si="22"/>
        <v/>
      </c>
      <c r="C733" s="20" t="str">
        <f t="shared" si="23"/>
        <v/>
      </c>
      <c r="D733" s="85"/>
      <c r="E733" s="85"/>
      <c r="F733" s="86"/>
      <c r="G733" s="86"/>
      <c r="H733" s="86"/>
      <c r="I733" s="86"/>
      <c r="J733" s="87"/>
      <c r="K733" s="87"/>
      <c r="L733" s="88"/>
      <c r="M733" s="53" t="str">
        <f>IF(L733="","",IF(L733=LookUps!E$2,LookUps!G$2,LookUps!G$3))</f>
        <v/>
      </c>
      <c r="N733" s="88"/>
      <c r="O733" s="20">
        <f>'1. Fertigungsstandort'!$E$7</f>
        <v>0</v>
      </c>
      <c r="P733" s="74">
        <f>'1. Fertigungsstandort'!$E$9</f>
        <v>0</v>
      </c>
    </row>
    <row r="734" spans="1:16" ht="15.75" customHeight="1">
      <c r="A734" s="42"/>
      <c r="B734" s="20" t="str">
        <f t="shared" si="22"/>
        <v/>
      </c>
      <c r="C734" s="20" t="str">
        <f t="shared" si="23"/>
        <v/>
      </c>
      <c r="D734" s="85"/>
      <c r="E734" s="85"/>
      <c r="F734" s="86"/>
      <c r="G734" s="86"/>
      <c r="H734" s="86"/>
      <c r="I734" s="86"/>
      <c r="J734" s="87"/>
      <c r="K734" s="87"/>
      <c r="L734" s="88"/>
      <c r="M734" s="53" t="str">
        <f>IF(L734="","",IF(L734=LookUps!E$2,LookUps!G$2,LookUps!G$3))</f>
        <v/>
      </c>
      <c r="N734" s="88"/>
      <c r="O734" s="20">
        <f>'1. Fertigungsstandort'!$E$7</f>
        <v>0</v>
      </c>
      <c r="P734" s="74">
        <f>'1. Fertigungsstandort'!$E$9</f>
        <v>0</v>
      </c>
    </row>
    <row r="735" spans="1:16" ht="15.75" customHeight="1">
      <c r="A735" s="42"/>
      <c r="B735" s="20" t="str">
        <f t="shared" si="22"/>
        <v/>
      </c>
      <c r="C735" s="20" t="str">
        <f t="shared" si="23"/>
        <v/>
      </c>
      <c r="D735" s="85"/>
      <c r="E735" s="85"/>
      <c r="F735" s="86"/>
      <c r="G735" s="86"/>
      <c r="H735" s="86"/>
      <c r="I735" s="86"/>
      <c r="J735" s="87"/>
      <c r="K735" s="87"/>
      <c r="L735" s="88"/>
      <c r="M735" s="53" t="str">
        <f>IF(L735="","",IF(L735=LookUps!E$2,LookUps!G$2,LookUps!G$3))</f>
        <v/>
      </c>
      <c r="N735" s="88"/>
      <c r="O735" s="20">
        <f>'1. Fertigungsstandort'!$E$7</f>
        <v>0</v>
      </c>
      <c r="P735" s="74">
        <f>'1. Fertigungsstandort'!$E$9</f>
        <v>0</v>
      </c>
    </row>
    <row r="736" spans="1:16" ht="15.75" customHeight="1">
      <c r="A736" s="42"/>
      <c r="B736" s="20" t="str">
        <f t="shared" si="22"/>
        <v/>
      </c>
      <c r="C736" s="20" t="str">
        <f t="shared" si="23"/>
        <v/>
      </c>
      <c r="D736" s="85"/>
      <c r="E736" s="85"/>
      <c r="F736" s="86"/>
      <c r="G736" s="86"/>
      <c r="H736" s="86"/>
      <c r="I736" s="86"/>
      <c r="J736" s="87"/>
      <c r="K736" s="87"/>
      <c r="L736" s="88"/>
      <c r="M736" s="53" t="str">
        <f>IF(L736="","",IF(L736=LookUps!E$2,LookUps!G$2,LookUps!G$3))</f>
        <v/>
      </c>
      <c r="N736" s="88"/>
      <c r="O736" s="20">
        <f>'1. Fertigungsstandort'!$E$7</f>
        <v>0</v>
      </c>
      <c r="P736" s="74">
        <f>'1. Fertigungsstandort'!$E$9</f>
        <v>0</v>
      </c>
    </row>
    <row r="737" spans="1:16" ht="15.75" customHeight="1">
      <c r="A737" s="42"/>
      <c r="B737" s="20" t="str">
        <f t="shared" si="22"/>
        <v/>
      </c>
      <c r="C737" s="20" t="str">
        <f t="shared" si="23"/>
        <v/>
      </c>
      <c r="D737" s="85"/>
      <c r="E737" s="85"/>
      <c r="F737" s="86"/>
      <c r="G737" s="86"/>
      <c r="H737" s="86"/>
      <c r="I737" s="86"/>
      <c r="J737" s="87"/>
      <c r="K737" s="87"/>
      <c r="L737" s="88"/>
      <c r="M737" s="53" t="str">
        <f>IF(L737="","",IF(L737=LookUps!E$2,LookUps!G$2,LookUps!G$3))</f>
        <v/>
      </c>
      <c r="N737" s="88"/>
      <c r="O737" s="20">
        <f>'1. Fertigungsstandort'!$E$7</f>
        <v>0</v>
      </c>
      <c r="P737" s="74">
        <f>'1. Fertigungsstandort'!$E$9</f>
        <v>0</v>
      </c>
    </row>
    <row r="738" spans="1:16" ht="15.75" customHeight="1">
      <c r="A738" s="42"/>
      <c r="B738" s="20" t="str">
        <f t="shared" si="22"/>
        <v/>
      </c>
      <c r="C738" s="20" t="str">
        <f t="shared" si="23"/>
        <v/>
      </c>
      <c r="D738" s="85"/>
      <c r="E738" s="85"/>
      <c r="F738" s="86"/>
      <c r="G738" s="86"/>
      <c r="H738" s="86"/>
      <c r="I738" s="86"/>
      <c r="J738" s="87"/>
      <c r="K738" s="87"/>
      <c r="L738" s="88"/>
      <c r="M738" s="53" t="str">
        <f>IF(L738="","",IF(L738=LookUps!E$2,LookUps!G$2,LookUps!G$3))</f>
        <v/>
      </c>
      <c r="N738" s="88"/>
      <c r="O738" s="20">
        <f>'1. Fertigungsstandort'!$E$7</f>
        <v>0</v>
      </c>
      <c r="P738" s="74">
        <f>'1. Fertigungsstandort'!$E$9</f>
        <v>0</v>
      </c>
    </row>
    <row r="739" spans="1:16" ht="15.75" customHeight="1">
      <c r="A739" s="42"/>
      <c r="B739" s="20" t="str">
        <f t="shared" si="22"/>
        <v/>
      </c>
      <c r="C739" s="20" t="str">
        <f t="shared" si="23"/>
        <v/>
      </c>
      <c r="D739" s="85"/>
      <c r="E739" s="85"/>
      <c r="F739" s="86"/>
      <c r="G739" s="86"/>
      <c r="H739" s="86"/>
      <c r="I739" s="86"/>
      <c r="J739" s="87"/>
      <c r="K739" s="87"/>
      <c r="L739" s="88"/>
      <c r="M739" s="53" t="str">
        <f>IF(L739="","",IF(L739=LookUps!E$2,LookUps!G$2,LookUps!G$3))</f>
        <v/>
      </c>
      <c r="N739" s="88"/>
      <c r="O739" s="20">
        <f>'1. Fertigungsstandort'!$E$7</f>
        <v>0</v>
      </c>
      <c r="P739" s="74">
        <f>'1. Fertigungsstandort'!$E$9</f>
        <v>0</v>
      </c>
    </row>
    <row r="740" spans="1:16" ht="15.75" customHeight="1">
      <c r="A740" s="42"/>
      <c r="B740" s="20" t="str">
        <f t="shared" si="22"/>
        <v/>
      </c>
      <c r="C740" s="20" t="str">
        <f t="shared" si="23"/>
        <v/>
      </c>
      <c r="D740" s="85"/>
      <c r="E740" s="85"/>
      <c r="F740" s="86"/>
      <c r="G740" s="86"/>
      <c r="H740" s="86"/>
      <c r="I740" s="86"/>
      <c r="J740" s="87"/>
      <c r="K740" s="87"/>
      <c r="L740" s="88"/>
      <c r="M740" s="53" t="str">
        <f>IF(L740="","",IF(L740=LookUps!E$2,LookUps!G$2,LookUps!G$3))</f>
        <v/>
      </c>
      <c r="N740" s="88"/>
      <c r="O740" s="20">
        <f>'1. Fertigungsstandort'!$E$7</f>
        <v>0</v>
      </c>
      <c r="P740" s="74">
        <f>'1. Fertigungsstandort'!$E$9</f>
        <v>0</v>
      </c>
    </row>
    <row r="741" spans="1:16" ht="15.75" customHeight="1">
      <c r="A741" s="42"/>
      <c r="B741" s="20" t="str">
        <f t="shared" si="22"/>
        <v/>
      </c>
      <c r="C741" s="20" t="str">
        <f t="shared" si="23"/>
        <v/>
      </c>
      <c r="D741" s="85"/>
      <c r="E741" s="85"/>
      <c r="F741" s="86"/>
      <c r="G741" s="86"/>
      <c r="H741" s="86"/>
      <c r="I741" s="86"/>
      <c r="J741" s="87"/>
      <c r="K741" s="87"/>
      <c r="L741" s="88"/>
      <c r="M741" s="53" t="str">
        <f>IF(L741="","",IF(L741=LookUps!E$2,LookUps!G$2,LookUps!G$3))</f>
        <v/>
      </c>
      <c r="N741" s="88"/>
      <c r="O741" s="20">
        <f>'1. Fertigungsstandort'!$E$7</f>
        <v>0</v>
      </c>
      <c r="P741" s="74">
        <f>'1. Fertigungsstandort'!$E$9</f>
        <v>0</v>
      </c>
    </row>
    <row r="742" spans="1:16" ht="15.75" customHeight="1">
      <c r="A742" s="42"/>
      <c r="B742" s="20" t="str">
        <f t="shared" si="22"/>
        <v/>
      </c>
      <c r="C742" s="20" t="str">
        <f t="shared" si="23"/>
        <v/>
      </c>
      <c r="D742" s="85"/>
      <c r="E742" s="85"/>
      <c r="F742" s="86"/>
      <c r="G742" s="86"/>
      <c r="H742" s="86"/>
      <c r="I742" s="86"/>
      <c r="J742" s="87"/>
      <c r="K742" s="87"/>
      <c r="L742" s="88"/>
      <c r="M742" s="53" t="str">
        <f>IF(L742="","",IF(L742=LookUps!E$2,LookUps!G$2,LookUps!G$3))</f>
        <v/>
      </c>
      <c r="N742" s="88"/>
      <c r="O742" s="20">
        <f>'1. Fertigungsstandort'!$E$7</f>
        <v>0</v>
      </c>
      <c r="P742" s="74">
        <f>'1. Fertigungsstandort'!$E$9</f>
        <v>0</v>
      </c>
    </row>
    <row r="743" spans="1:16" ht="15.75" customHeight="1">
      <c r="A743" s="42"/>
      <c r="B743" s="20" t="str">
        <f t="shared" si="22"/>
        <v/>
      </c>
      <c r="C743" s="20" t="str">
        <f t="shared" si="23"/>
        <v/>
      </c>
      <c r="D743" s="85"/>
      <c r="E743" s="85"/>
      <c r="F743" s="86"/>
      <c r="G743" s="86"/>
      <c r="H743" s="86"/>
      <c r="I743" s="86"/>
      <c r="J743" s="87"/>
      <c r="K743" s="87"/>
      <c r="L743" s="88"/>
      <c r="M743" s="53" t="str">
        <f>IF(L743="","",IF(L743=LookUps!E$2,LookUps!G$2,LookUps!G$3))</f>
        <v/>
      </c>
      <c r="N743" s="88"/>
      <c r="O743" s="20">
        <f>'1. Fertigungsstandort'!$E$7</f>
        <v>0</v>
      </c>
      <c r="P743" s="74">
        <f>'1. Fertigungsstandort'!$E$9</f>
        <v>0</v>
      </c>
    </row>
    <row r="744" spans="1:16" ht="15.75" customHeight="1">
      <c r="A744" s="42"/>
      <c r="B744" s="20" t="str">
        <f t="shared" si="22"/>
        <v/>
      </c>
      <c r="C744" s="20" t="str">
        <f t="shared" si="23"/>
        <v/>
      </c>
      <c r="D744" s="85"/>
      <c r="E744" s="85"/>
      <c r="F744" s="86"/>
      <c r="G744" s="86"/>
      <c r="H744" s="86"/>
      <c r="I744" s="86"/>
      <c r="J744" s="87"/>
      <c r="K744" s="87"/>
      <c r="L744" s="88"/>
      <c r="M744" s="53" t="str">
        <f>IF(L744="","",IF(L744=LookUps!E$2,LookUps!G$2,LookUps!G$3))</f>
        <v/>
      </c>
      <c r="N744" s="88"/>
      <c r="O744" s="20">
        <f>'1. Fertigungsstandort'!$E$7</f>
        <v>0</v>
      </c>
      <c r="P744" s="74">
        <f>'1. Fertigungsstandort'!$E$9</f>
        <v>0</v>
      </c>
    </row>
    <row r="745" spans="1:16" ht="15.75" customHeight="1">
      <c r="A745" s="42"/>
      <c r="B745" s="20" t="str">
        <f t="shared" si="22"/>
        <v/>
      </c>
      <c r="C745" s="20" t="str">
        <f t="shared" si="23"/>
        <v/>
      </c>
      <c r="D745" s="85"/>
      <c r="E745" s="85"/>
      <c r="F745" s="86"/>
      <c r="G745" s="86"/>
      <c r="H745" s="86"/>
      <c r="I745" s="86"/>
      <c r="J745" s="87"/>
      <c r="K745" s="87"/>
      <c r="L745" s="88"/>
      <c r="M745" s="53" t="str">
        <f>IF(L745="","",IF(L745=LookUps!E$2,LookUps!G$2,LookUps!G$3))</f>
        <v/>
      </c>
      <c r="N745" s="88"/>
      <c r="O745" s="20">
        <f>'1. Fertigungsstandort'!$E$7</f>
        <v>0</v>
      </c>
      <c r="P745" s="74">
        <f>'1. Fertigungsstandort'!$E$9</f>
        <v>0</v>
      </c>
    </row>
    <row r="746" spans="1:16" ht="15.75" customHeight="1">
      <c r="A746" s="42"/>
      <c r="B746" s="20" t="str">
        <f t="shared" si="22"/>
        <v/>
      </c>
      <c r="C746" s="20" t="str">
        <f t="shared" si="23"/>
        <v/>
      </c>
      <c r="D746" s="85"/>
      <c r="E746" s="85"/>
      <c r="F746" s="86"/>
      <c r="G746" s="86"/>
      <c r="H746" s="86"/>
      <c r="I746" s="86"/>
      <c r="J746" s="87"/>
      <c r="K746" s="87"/>
      <c r="L746" s="88"/>
      <c r="M746" s="53" t="str">
        <f>IF(L746="","",IF(L746=LookUps!E$2,LookUps!G$2,LookUps!G$3))</f>
        <v/>
      </c>
      <c r="N746" s="88"/>
      <c r="O746" s="20">
        <f>'1. Fertigungsstandort'!$E$7</f>
        <v>0</v>
      </c>
      <c r="P746" s="74">
        <f>'1. Fertigungsstandort'!$E$9</f>
        <v>0</v>
      </c>
    </row>
    <row r="747" spans="1:16" ht="15.75" customHeight="1">
      <c r="A747" s="42"/>
      <c r="B747" s="20" t="str">
        <f t="shared" si="22"/>
        <v/>
      </c>
      <c r="C747" s="20" t="str">
        <f t="shared" si="23"/>
        <v/>
      </c>
      <c r="D747" s="85"/>
      <c r="E747" s="85"/>
      <c r="F747" s="86"/>
      <c r="G747" s="86"/>
      <c r="H747" s="86"/>
      <c r="I747" s="86"/>
      <c r="J747" s="87"/>
      <c r="K747" s="87"/>
      <c r="L747" s="88"/>
      <c r="M747" s="53" t="str">
        <f>IF(L747="","",IF(L747=LookUps!E$2,LookUps!G$2,LookUps!G$3))</f>
        <v/>
      </c>
      <c r="N747" s="88"/>
      <c r="O747" s="20">
        <f>'1. Fertigungsstandort'!$E$7</f>
        <v>0</v>
      </c>
      <c r="P747" s="74">
        <f>'1. Fertigungsstandort'!$E$9</f>
        <v>0</v>
      </c>
    </row>
    <row r="748" spans="1:16" ht="15.75" customHeight="1">
      <c r="A748" s="42"/>
      <c r="B748" s="20" t="str">
        <f t="shared" si="22"/>
        <v/>
      </c>
      <c r="C748" s="20" t="str">
        <f t="shared" si="23"/>
        <v/>
      </c>
      <c r="D748" s="85"/>
      <c r="E748" s="85"/>
      <c r="F748" s="86"/>
      <c r="G748" s="86"/>
      <c r="H748" s="86"/>
      <c r="I748" s="86"/>
      <c r="J748" s="87"/>
      <c r="K748" s="87"/>
      <c r="L748" s="88"/>
      <c r="M748" s="53" t="str">
        <f>IF(L748="","",IF(L748=LookUps!E$2,LookUps!G$2,LookUps!G$3))</f>
        <v/>
      </c>
      <c r="N748" s="88"/>
      <c r="O748" s="20">
        <f>'1. Fertigungsstandort'!$E$7</f>
        <v>0</v>
      </c>
      <c r="P748" s="74">
        <f>'1. Fertigungsstandort'!$E$9</f>
        <v>0</v>
      </c>
    </row>
    <row r="749" spans="1:16" ht="15.75" customHeight="1">
      <c r="A749" s="42"/>
      <c r="B749" s="20" t="str">
        <f t="shared" si="22"/>
        <v/>
      </c>
      <c r="C749" s="20" t="str">
        <f t="shared" si="23"/>
        <v/>
      </c>
      <c r="D749" s="85"/>
      <c r="E749" s="85"/>
      <c r="F749" s="86"/>
      <c r="G749" s="86"/>
      <c r="H749" s="86"/>
      <c r="I749" s="86"/>
      <c r="J749" s="87"/>
      <c r="K749" s="87"/>
      <c r="L749" s="88"/>
      <c r="M749" s="53" t="str">
        <f>IF(L749="","",IF(L749=LookUps!E$2,LookUps!G$2,LookUps!G$3))</f>
        <v/>
      </c>
      <c r="N749" s="88"/>
      <c r="O749" s="20">
        <f>'1. Fertigungsstandort'!$E$7</f>
        <v>0</v>
      </c>
      <c r="P749" s="74">
        <f>'1. Fertigungsstandort'!$E$9</f>
        <v>0</v>
      </c>
    </row>
    <row r="750" spans="1:16" ht="15.75" customHeight="1">
      <c r="A750" s="42"/>
      <c r="B750" s="20" t="str">
        <f t="shared" si="22"/>
        <v/>
      </c>
      <c r="C750" s="20" t="str">
        <f t="shared" si="23"/>
        <v/>
      </c>
      <c r="D750" s="85"/>
      <c r="E750" s="85"/>
      <c r="F750" s="86"/>
      <c r="G750" s="86"/>
      <c r="H750" s="86"/>
      <c r="I750" s="86"/>
      <c r="J750" s="87"/>
      <c r="K750" s="87"/>
      <c r="L750" s="88"/>
      <c r="M750" s="53" t="str">
        <f>IF(L750="","",IF(L750=LookUps!E$2,LookUps!G$2,LookUps!G$3))</f>
        <v/>
      </c>
      <c r="N750" s="88"/>
      <c r="O750" s="20">
        <f>'1. Fertigungsstandort'!$E$7</f>
        <v>0</v>
      </c>
      <c r="P750" s="74">
        <f>'1. Fertigungsstandort'!$E$9</f>
        <v>0</v>
      </c>
    </row>
    <row r="751" spans="1:16" ht="15.75" customHeight="1">
      <c r="A751" s="42"/>
      <c r="B751" s="20" t="str">
        <f t="shared" si="22"/>
        <v/>
      </c>
      <c r="C751" s="20" t="str">
        <f t="shared" si="23"/>
        <v/>
      </c>
      <c r="D751" s="85"/>
      <c r="E751" s="85"/>
      <c r="F751" s="86"/>
      <c r="G751" s="86"/>
      <c r="H751" s="86"/>
      <c r="I751" s="86"/>
      <c r="J751" s="87"/>
      <c r="K751" s="87"/>
      <c r="L751" s="88"/>
      <c r="M751" s="53" t="str">
        <f>IF(L751="","",IF(L751=LookUps!E$2,LookUps!G$2,LookUps!G$3))</f>
        <v/>
      </c>
      <c r="N751" s="88"/>
      <c r="O751" s="20">
        <f>'1. Fertigungsstandort'!$E$7</f>
        <v>0</v>
      </c>
      <c r="P751" s="74">
        <f>'1. Fertigungsstandort'!$E$9</f>
        <v>0</v>
      </c>
    </row>
    <row r="752" spans="1:16" ht="15.75" customHeight="1">
      <c r="A752" s="42"/>
      <c r="B752" s="20" t="str">
        <f t="shared" si="22"/>
        <v/>
      </c>
      <c r="C752" s="20" t="str">
        <f t="shared" si="23"/>
        <v/>
      </c>
      <c r="D752" s="85"/>
      <c r="E752" s="85"/>
      <c r="F752" s="86"/>
      <c r="G752" s="86"/>
      <c r="H752" s="86"/>
      <c r="I752" s="86"/>
      <c r="J752" s="87"/>
      <c r="K752" s="87"/>
      <c r="L752" s="88"/>
      <c r="M752" s="53" t="str">
        <f>IF(L752="","",IF(L752=LookUps!E$2,LookUps!G$2,LookUps!G$3))</f>
        <v/>
      </c>
      <c r="N752" s="88"/>
      <c r="O752" s="20">
        <f>'1. Fertigungsstandort'!$E$7</f>
        <v>0</v>
      </c>
      <c r="P752" s="74">
        <f>'1. Fertigungsstandort'!$E$9</f>
        <v>0</v>
      </c>
    </row>
    <row r="753" spans="1:16" ht="15.75" customHeight="1">
      <c r="A753" s="42"/>
      <c r="B753" s="20" t="str">
        <f t="shared" si="22"/>
        <v/>
      </c>
      <c r="C753" s="20" t="str">
        <f t="shared" si="23"/>
        <v/>
      </c>
      <c r="D753" s="85"/>
      <c r="E753" s="85"/>
      <c r="F753" s="86"/>
      <c r="G753" s="86"/>
      <c r="H753" s="86"/>
      <c r="I753" s="86"/>
      <c r="J753" s="87"/>
      <c r="K753" s="87"/>
      <c r="L753" s="88"/>
      <c r="M753" s="53" t="str">
        <f>IF(L753="","",IF(L753=LookUps!E$2,LookUps!G$2,LookUps!G$3))</f>
        <v/>
      </c>
      <c r="N753" s="88"/>
      <c r="O753" s="20">
        <f>'1. Fertigungsstandort'!$E$7</f>
        <v>0</v>
      </c>
      <c r="P753" s="74">
        <f>'1. Fertigungsstandort'!$E$9</f>
        <v>0</v>
      </c>
    </row>
    <row r="754" spans="1:16" ht="15.75" customHeight="1">
      <c r="A754" s="42"/>
      <c r="B754" s="20" t="str">
        <f t="shared" si="22"/>
        <v/>
      </c>
      <c r="C754" s="20" t="str">
        <f t="shared" si="23"/>
        <v/>
      </c>
      <c r="D754" s="85"/>
      <c r="E754" s="85"/>
      <c r="F754" s="86"/>
      <c r="G754" s="86"/>
      <c r="H754" s="86"/>
      <c r="I754" s="86"/>
      <c r="J754" s="87"/>
      <c r="K754" s="87"/>
      <c r="L754" s="88"/>
      <c r="M754" s="53" t="str">
        <f>IF(L754="","",IF(L754=LookUps!E$2,LookUps!G$2,LookUps!G$3))</f>
        <v/>
      </c>
      <c r="N754" s="88"/>
      <c r="O754" s="20">
        <f>'1. Fertigungsstandort'!$E$7</f>
        <v>0</v>
      </c>
      <c r="P754" s="74">
        <f>'1. Fertigungsstandort'!$E$9</f>
        <v>0</v>
      </c>
    </row>
    <row r="755" spans="1:16" ht="15.75" customHeight="1">
      <c r="A755" s="42"/>
      <c r="B755" s="20" t="str">
        <f t="shared" si="22"/>
        <v/>
      </c>
      <c r="C755" s="20" t="str">
        <f t="shared" si="23"/>
        <v/>
      </c>
      <c r="D755" s="85"/>
      <c r="E755" s="85"/>
      <c r="F755" s="86"/>
      <c r="G755" s="86"/>
      <c r="H755" s="86"/>
      <c r="I755" s="86"/>
      <c r="J755" s="87"/>
      <c r="K755" s="87"/>
      <c r="L755" s="88"/>
      <c r="M755" s="53" t="str">
        <f>IF(L755="","",IF(L755=LookUps!E$2,LookUps!G$2,LookUps!G$3))</f>
        <v/>
      </c>
      <c r="N755" s="88"/>
      <c r="O755" s="20">
        <f>'1. Fertigungsstandort'!$E$7</f>
        <v>0</v>
      </c>
      <c r="P755" s="74">
        <f>'1. Fertigungsstandort'!$E$9</f>
        <v>0</v>
      </c>
    </row>
    <row r="756" spans="1:16" ht="15.75" customHeight="1">
      <c r="A756" s="42"/>
      <c r="B756" s="20" t="str">
        <f t="shared" si="22"/>
        <v/>
      </c>
      <c r="C756" s="20" t="str">
        <f t="shared" si="23"/>
        <v/>
      </c>
      <c r="D756" s="85"/>
      <c r="E756" s="85"/>
      <c r="F756" s="86"/>
      <c r="G756" s="86"/>
      <c r="H756" s="86"/>
      <c r="I756" s="86"/>
      <c r="J756" s="87"/>
      <c r="K756" s="87"/>
      <c r="L756" s="88"/>
      <c r="M756" s="53" t="str">
        <f>IF(L756="","",IF(L756=LookUps!E$2,LookUps!G$2,LookUps!G$3))</f>
        <v/>
      </c>
      <c r="N756" s="88"/>
      <c r="O756" s="20">
        <f>'1. Fertigungsstandort'!$E$7</f>
        <v>0</v>
      </c>
      <c r="P756" s="74">
        <f>'1. Fertigungsstandort'!$E$9</f>
        <v>0</v>
      </c>
    </row>
    <row r="757" spans="1:16" ht="15.75" customHeight="1">
      <c r="A757" s="42"/>
      <c r="B757" s="20" t="str">
        <f t="shared" si="22"/>
        <v/>
      </c>
      <c r="C757" s="20" t="str">
        <f t="shared" si="23"/>
        <v/>
      </c>
      <c r="D757" s="85"/>
      <c r="E757" s="85"/>
      <c r="F757" s="86"/>
      <c r="G757" s="86"/>
      <c r="H757" s="86"/>
      <c r="I757" s="86"/>
      <c r="J757" s="87"/>
      <c r="K757" s="87"/>
      <c r="L757" s="88"/>
      <c r="M757" s="53" t="str">
        <f>IF(L757="","",IF(L757=LookUps!E$2,LookUps!G$2,LookUps!G$3))</f>
        <v/>
      </c>
      <c r="N757" s="88"/>
      <c r="O757" s="20">
        <f>'1. Fertigungsstandort'!$E$7</f>
        <v>0</v>
      </c>
      <c r="P757" s="74">
        <f>'1. Fertigungsstandort'!$E$9</f>
        <v>0</v>
      </c>
    </row>
    <row r="758" spans="1:16" ht="15.75" customHeight="1">
      <c r="A758" s="42"/>
      <c r="B758" s="20" t="str">
        <f t="shared" si="22"/>
        <v/>
      </c>
      <c r="C758" s="20" t="str">
        <f t="shared" si="23"/>
        <v/>
      </c>
      <c r="D758" s="85"/>
      <c r="E758" s="85"/>
      <c r="F758" s="86"/>
      <c r="G758" s="86"/>
      <c r="H758" s="86"/>
      <c r="I758" s="86"/>
      <c r="J758" s="87"/>
      <c r="K758" s="87"/>
      <c r="L758" s="88"/>
      <c r="M758" s="53" t="str">
        <f>IF(L758="","",IF(L758=LookUps!E$2,LookUps!G$2,LookUps!G$3))</f>
        <v/>
      </c>
      <c r="N758" s="88"/>
      <c r="O758" s="20">
        <f>'1. Fertigungsstandort'!$E$7</f>
        <v>0</v>
      </c>
      <c r="P758" s="74">
        <f>'1. Fertigungsstandort'!$E$9</f>
        <v>0</v>
      </c>
    </row>
    <row r="759" spans="1:16" ht="15.75" customHeight="1">
      <c r="A759" s="42"/>
      <c r="B759" s="20" t="str">
        <f t="shared" si="22"/>
        <v/>
      </c>
      <c r="C759" s="20" t="str">
        <f t="shared" si="23"/>
        <v/>
      </c>
      <c r="D759" s="85"/>
      <c r="E759" s="85"/>
      <c r="F759" s="86"/>
      <c r="G759" s="86"/>
      <c r="H759" s="86"/>
      <c r="I759" s="86"/>
      <c r="J759" s="87"/>
      <c r="K759" s="87"/>
      <c r="L759" s="88"/>
      <c r="M759" s="53" t="str">
        <f>IF(L759="","",IF(L759=LookUps!E$2,LookUps!G$2,LookUps!G$3))</f>
        <v/>
      </c>
      <c r="N759" s="88"/>
      <c r="O759" s="20">
        <f>'1. Fertigungsstandort'!$E$7</f>
        <v>0</v>
      </c>
      <c r="P759" s="74">
        <f>'1. Fertigungsstandort'!$E$9</f>
        <v>0</v>
      </c>
    </row>
    <row r="760" spans="1:16" ht="15.75" customHeight="1">
      <c r="A760" s="42"/>
      <c r="B760" s="20" t="str">
        <f t="shared" si="22"/>
        <v/>
      </c>
      <c r="C760" s="20" t="str">
        <f t="shared" si="23"/>
        <v/>
      </c>
      <c r="D760" s="85"/>
      <c r="E760" s="85"/>
      <c r="F760" s="86"/>
      <c r="G760" s="86"/>
      <c r="H760" s="86"/>
      <c r="I760" s="86"/>
      <c r="J760" s="87"/>
      <c r="K760" s="87"/>
      <c r="L760" s="88"/>
      <c r="M760" s="53" t="str">
        <f>IF(L760="","",IF(L760=LookUps!E$2,LookUps!G$2,LookUps!G$3))</f>
        <v/>
      </c>
      <c r="N760" s="88"/>
      <c r="O760" s="20">
        <f>'1. Fertigungsstandort'!$E$7</f>
        <v>0</v>
      </c>
      <c r="P760" s="74">
        <f>'1. Fertigungsstandort'!$E$9</f>
        <v>0</v>
      </c>
    </row>
    <row r="761" spans="1:16" ht="15.75" customHeight="1">
      <c r="A761" s="42"/>
      <c r="B761" s="20" t="str">
        <f t="shared" si="22"/>
        <v/>
      </c>
      <c r="C761" s="20" t="str">
        <f t="shared" si="23"/>
        <v/>
      </c>
      <c r="D761" s="85"/>
      <c r="E761" s="85"/>
      <c r="F761" s="86"/>
      <c r="G761" s="86"/>
      <c r="H761" s="86"/>
      <c r="I761" s="86"/>
      <c r="J761" s="87"/>
      <c r="K761" s="87"/>
      <c r="L761" s="88"/>
      <c r="M761" s="53" t="str">
        <f>IF(L761="","",IF(L761=LookUps!E$2,LookUps!G$2,LookUps!G$3))</f>
        <v/>
      </c>
      <c r="N761" s="88"/>
      <c r="O761" s="20">
        <f>'1. Fertigungsstandort'!$E$7</f>
        <v>0</v>
      </c>
      <c r="P761" s="74">
        <f>'1. Fertigungsstandort'!$E$9</f>
        <v>0</v>
      </c>
    </row>
    <row r="762" spans="1:16" ht="15.75" customHeight="1">
      <c r="A762" s="42"/>
      <c r="B762" s="20" t="str">
        <f t="shared" si="22"/>
        <v/>
      </c>
      <c r="C762" s="20" t="str">
        <f t="shared" si="23"/>
        <v/>
      </c>
      <c r="D762" s="85"/>
      <c r="E762" s="85"/>
      <c r="F762" s="86"/>
      <c r="G762" s="86"/>
      <c r="H762" s="86"/>
      <c r="I762" s="86"/>
      <c r="J762" s="87"/>
      <c r="K762" s="87"/>
      <c r="L762" s="88"/>
      <c r="M762" s="53" t="str">
        <f>IF(L762="","",IF(L762=LookUps!E$2,LookUps!G$2,LookUps!G$3))</f>
        <v/>
      </c>
      <c r="N762" s="88"/>
      <c r="O762" s="20">
        <f>'1. Fertigungsstandort'!$E$7</f>
        <v>0</v>
      </c>
      <c r="P762" s="74">
        <f>'1. Fertigungsstandort'!$E$9</f>
        <v>0</v>
      </c>
    </row>
    <row r="763" spans="1:16" ht="15.75" customHeight="1">
      <c r="A763" s="42"/>
      <c r="B763" s="20" t="str">
        <f t="shared" si="22"/>
        <v/>
      </c>
      <c r="C763" s="20" t="str">
        <f t="shared" si="23"/>
        <v/>
      </c>
      <c r="D763" s="85"/>
      <c r="E763" s="85"/>
      <c r="F763" s="86"/>
      <c r="G763" s="86"/>
      <c r="H763" s="86"/>
      <c r="I763" s="86"/>
      <c r="J763" s="87"/>
      <c r="K763" s="87"/>
      <c r="L763" s="88"/>
      <c r="M763" s="53" t="str">
        <f>IF(L763="","",IF(L763=LookUps!E$2,LookUps!G$2,LookUps!G$3))</f>
        <v/>
      </c>
      <c r="N763" s="88"/>
      <c r="O763" s="20">
        <f>'1. Fertigungsstandort'!$E$7</f>
        <v>0</v>
      </c>
      <c r="P763" s="74">
        <f>'1. Fertigungsstandort'!$E$9</f>
        <v>0</v>
      </c>
    </row>
    <row r="764" spans="1:16" ht="15.75" customHeight="1">
      <c r="A764" s="42"/>
      <c r="B764" s="20" t="str">
        <f t="shared" si="22"/>
        <v/>
      </c>
      <c r="C764" s="20" t="str">
        <f t="shared" si="23"/>
        <v/>
      </c>
      <c r="D764" s="85"/>
      <c r="E764" s="85"/>
      <c r="F764" s="86"/>
      <c r="G764" s="86"/>
      <c r="H764" s="86"/>
      <c r="I764" s="86"/>
      <c r="J764" s="87"/>
      <c r="K764" s="87"/>
      <c r="L764" s="88"/>
      <c r="M764" s="53" t="str">
        <f>IF(L764="","",IF(L764=LookUps!E$2,LookUps!G$2,LookUps!G$3))</f>
        <v/>
      </c>
      <c r="N764" s="88"/>
      <c r="O764" s="20">
        <f>'1. Fertigungsstandort'!$E$7</f>
        <v>0</v>
      </c>
      <c r="P764" s="74">
        <f>'1. Fertigungsstandort'!$E$9</f>
        <v>0</v>
      </c>
    </row>
    <row r="765" spans="1:16" ht="15.75" customHeight="1">
      <c r="A765" s="42"/>
      <c r="B765" s="20" t="str">
        <f t="shared" si="22"/>
        <v/>
      </c>
      <c r="C765" s="20" t="str">
        <f t="shared" si="23"/>
        <v/>
      </c>
      <c r="D765" s="85"/>
      <c r="E765" s="85"/>
      <c r="F765" s="86"/>
      <c r="G765" s="86"/>
      <c r="H765" s="86"/>
      <c r="I765" s="86"/>
      <c r="J765" s="87"/>
      <c r="K765" s="87"/>
      <c r="L765" s="88"/>
      <c r="M765" s="53" t="str">
        <f>IF(L765="","",IF(L765=LookUps!E$2,LookUps!G$2,LookUps!G$3))</f>
        <v/>
      </c>
      <c r="N765" s="88"/>
      <c r="O765" s="20">
        <f>'1. Fertigungsstandort'!$E$7</f>
        <v>0</v>
      </c>
      <c r="P765" s="74">
        <f>'1. Fertigungsstandort'!$E$9</f>
        <v>0</v>
      </c>
    </row>
    <row r="766" spans="1:16" ht="15.75" customHeight="1">
      <c r="A766" s="42"/>
      <c r="B766" s="20" t="str">
        <f t="shared" si="22"/>
        <v/>
      </c>
      <c r="C766" s="20" t="str">
        <f t="shared" si="23"/>
        <v/>
      </c>
      <c r="D766" s="85"/>
      <c r="E766" s="85"/>
      <c r="F766" s="86"/>
      <c r="G766" s="86"/>
      <c r="H766" s="86"/>
      <c r="I766" s="86"/>
      <c r="J766" s="87"/>
      <c r="K766" s="87"/>
      <c r="L766" s="88"/>
      <c r="M766" s="53" t="str">
        <f>IF(L766="","",IF(L766=LookUps!E$2,LookUps!G$2,LookUps!G$3))</f>
        <v/>
      </c>
      <c r="N766" s="88"/>
      <c r="O766" s="20">
        <f>'1. Fertigungsstandort'!$E$7</f>
        <v>0</v>
      </c>
      <c r="P766" s="74">
        <f>'1. Fertigungsstandort'!$E$9</f>
        <v>0</v>
      </c>
    </row>
    <row r="767" spans="1:16" ht="15.75" customHeight="1">
      <c r="A767" s="42"/>
      <c r="B767" s="20" t="str">
        <f t="shared" si="22"/>
        <v/>
      </c>
      <c r="C767" s="20" t="str">
        <f t="shared" si="23"/>
        <v/>
      </c>
      <c r="D767" s="85"/>
      <c r="E767" s="85"/>
      <c r="F767" s="86"/>
      <c r="G767" s="86"/>
      <c r="H767" s="86"/>
      <c r="I767" s="86"/>
      <c r="J767" s="87"/>
      <c r="K767" s="87"/>
      <c r="L767" s="88"/>
      <c r="M767" s="53" t="str">
        <f>IF(L767="","",IF(L767=LookUps!E$2,LookUps!G$2,LookUps!G$3))</f>
        <v/>
      </c>
      <c r="N767" s="88"/>
      <c r="O767" s="20">
        <f>'1. Fertigungsstandort'!$E$7</f>
        <v>0</v>
      </c>
      <c r="P767" s="74">
        <f>'1. Fertigungsstandort'!$E$9</f>
        <v>0</v>
      </c>
    </row>
    <row r="768" spans="1:16" ht="15.75" customHeight="1">
      <c r="A768" s="42"/>
      <c r="B768" s="20" t="str">
        <f t="shared" si="22"/>
        <v/>
      </c>
      <c r="C768" s="20" t="str">
        <f t="shared" si="23"/>
        <v/>
      </c>
      <c r="D768" s="85"/>
      <c r="E768" s="85"/>
      <c r="F768" s="86"/>
      <c r="G768" s="86"/>
      <c r="H768" s="86"/>
      <c r="I768" s="86"/>
      <c r="J768" s="87"/>
      <c r="K768" s="87"/>
      <c r="L768" s="88"/>
      <c r="M768" s="53" t="str">
        <f>IF(L768="","",IF(L768=LookUps!E$2,LookUps!G$2,LookUps!G$3))</f>
        <v/>
      </c>
      <c r="N768" s="88"/>
      <c r="O768" s="20">
        <f>'1. Fertigungsstandort'!$E$7</f>
        <v>0</v>
      </c>
      <c r="P768" s="74">
        <f>'1. Fertigungsstandort'!$E$9</f>
        <v>0</v>
      </c>
    </row>
    <row r="769" spans="1:16" ht="15.75" customHeight="1">
      <c r="A769" s="42"/>
      <c r="B769" s="20" t="str">
        <f t="shared" si="22"/>
        <v/>
      </c>
      <c r="C769" s="20" t="str">
        <f t="shared" si="23"/>
        <v/>
      </c>
      <c r="D769" s="85"/>
      <c r="E769" s="85"/>
      <c r="F769" s="86"/>
      <c r="G769" s="86"/>
      <c r="H769" s="86"/>
      <c r="I769" s="86"/>
      <c r="J769" s="87"/>
      <c r="K769" s="87"/>
      <c r="L769" s="88"/>
      <c r="M769" s="53" t="str">
        <f>IF(L769="","",IF(L769=LookUps!E$2,LookUps!G$2,LookUps!G$3))</f>
        <v/>
      </c>
      <c r="N769" s="88"/>
      <c r="O769" s="20">
        <f>'1. Fertigungsstandort'!$E$7</f>
        <v>0</v>
      </c>
      <c r="P769" s="74">
        <f>'1. Fertigungsstandort'!$E$9</f>
        <v>0</v>
      </c>
    </row>
    <row r="770" spans="1:16" ht="15.75" customHeight="1">
      <c r="A770" s="42"/>
      <c r="B770" s="20" t="str">
        <f t="shared" si="22"/>
        <v/>
      </c>
      <c r="C770" s="20" t="str">
        <f t="shared" si="23"/>
        <v/>
      </c>
      <c r="D770" s="85"/>
      <c r="E770" s="85"/>
      <c r="F770" s="86"/>
      <c r="G770" s="86"/>
      <c r="H770" s="86"/>
      <c r="I770" s="86"/>
      <c r="J770" s="87"/>
      <c r="K770" s="87"/>
      <c r="L770" s="88"/>
      <c r="M770" s="53" t="str">
        <f>IF(L770="","",IF(L770=LookUps!E$2,LookUps!G$2,LookUps!G$3))</f>
        <v/>
      </c>
      <c r="N770" s="88"/>
      <c r="O770" s="20">
        <f>'1. Fertigungsstandort'!$E$7</f>
        <v>0</v>
      </c>
      <c r="P770" s="74">
        <f>'1. Fertigungsstandort'!$E$9</f>
        <v>0</v>
      </c>
    </row>
    <row r="771" spans="1:16" ht="15.75" customHeight="1">
      <c r="A771" s="42"/>
      <c r="B771" s="20" t="str">
        <f t="shared" si="22"/>
        <v/>
      </c>
      <c r="C771" s="20" t="str">
        <f t="shared" si="23"/>
        <v/>
      </c>
      <c r="D771" s="85"/>
      <c r="E771" s="85"/>
      <c r="F771" s="86"/>
      <c r="G771" s="86"/>
      <c r="H771" s="86"/>
      <c r="I771" s="86"/>
      <c r="J771" s="87"/>
      <c r="K771" s="87"/>
      <c r="L771" s="88"/>
      <c r="M771" s="53" t="str">
        <f>IF(L771="","",IF(L771=LookUps!E$2,LookUps!G$2,LookUps!G$3))</f>
        <v/>
      </c>
      <c r="N771" s="88"/>
      <c r="O771" s="20">
        <f>'1. Fertigungsstandort'!$E$7</f>
        <v>0</v>
      </c>
      <c r="P771" s="74">
        <f>'1. Fertigungsstandort'!$E$9</f>
        <v>0</v>
      </c>
    </row>
    <row r="772" spans="1:16" ht="15.75" customHeight="1">
      <c r="A772" s="42"/>
      <c r="B772" s="20" t="str">
        <f t="shared" si="22"/>
        <v/>
      </c>
      <c r="C772" s="20" t="str">
        <f t="shared" si="23"/>
        <v/>
      </c>
      <c r="D772" s="85"/>
      <c r="E772" s="85"/>
      <c r="F772" s="86"/>
      <c r="G772" s="86"/>
      <c r="H772" s="86"/>
      <c r="I772" s="86"/>
      <c r="J772" s="87"/>
      <c r="K772" s="87"/>
      <c r="L772" s="88"/>
      <c r="M772" s="53" t="str">
        <f>IF(L772="","",IF(L772=LookUps!E$2,LookUps!G$2,LookUps!G$3))</f>
        <v/>
      </c>
      <c r="N772" s="88"/>
      <c r="O772" s="20">
        <f>'1. Fertigungsstandort'!$E$7</f>
        <v>0</v>
      </c>
      <c r="P772" s="74">
        <f>'1. Fertigungsstandort'!$E$9</f>
        <v>0</v>
      </c>
    </row>
    <row r="773" spans="1:16" ht="15.75" customHeight="1">
      <c r="A773" s="42"/>
      <c r="B773" s="20" t="str">
        <f t="shared" si="22"/>
        <v/>
      </c>
      <c r="C773" s="20" t="str">
        <f t="shared" si="23"/>
        <v/>
      </c>
      <c r="D773" s="85"/>
      <c r="E773" s="85"/>
      <c r="F773" s="86"/>
      <c r="G773" s="86"/>
      <c r="H773" s="86"/>
      <c r="I773" s="86"/>
      <c r="J773" s="87"/>
      <c r="K773" s="87"/>
      <c r="L773" s="88"/>
      <c r="M773" s="53" t="str">
        <f>IF(L773="","",IF(L773=LookUps!E$2,LookUps!G$2,LookUps!G$3))</f>
        <v/>
      </c>
      <c r="N773" s="88"/>
      <c r="O773" s="20">
        <f>'1. Fertigungsstandort'!$E$7</f>
        <v>0</v>
      </c>
      <c r="P773" s="74">
        <f>'1. Fertigungsstandort'!$E$9</f>
        <v>0</v>
      </c>
    </row>
    <row r="774" spans="1:16" ht="15.75" customHeight="1">
      <c r="A774" s="42"/>
      <c r="B774" s="20" t="str">
        <f t="shared" si="22"/>
        <v/>
      </c>
      <c r="C774" s="20" t="str">
        <f t="shared" si="23"/>
        <v/>
      </c>
      <c r="D774" s="85"/>
      <c r="E774" s="85"/>
      <c r="F774" s="86"/>
      <c r="G774" s="86"/>
      <c r="H774" s="86"/>
      <c r="I774" s="86"/>
      <c r="J774" s="87"/>
      <c r="K774" s="87"/>
      <c r="L774" s="88"/>
      <c r="M774" s="53" t="str">
        <f>IF(L774="","",IF(L774=LookUps!E$2,LookUps!G$2,LookUps!G$3))</f>
        <v/>
      </c>
      <c r="N774" s="88"/>
      <c r="O774" s="20">
        <f>'1. Fertigungsstandort'!$E$7</f>
        <v>0</v>
      </c>
      <c r="P774" s="74">
        <f>'1. Fertigungsstandort'!$E$9</f>
        <v>0</v>
      </c>
    </row>
    <row r="775" spans="1:16" ht="15.75" customHeight="1">
      <c r="A775" s="42"/>
      <c r="B775" s="20" t="str">
        <f t="shared" si="22"/>
        <v/>
      </c>
      <c r="C775" s="20" t="str">
        <f t="shared" si="23"/>
        <v/>
      </c>
      <c r="D775" s="85"/>
      <c r="E775" s="85"/>
      <c r="F775" s="86"/>
      <c r="G775" s="86"/>
      <c r="H775" s="86"/>
      <c r="I775" s="86"/>
      <c r="J775" s="87"/>
      <c r="K775" s="87"/>
      <c r="L775" s="88"/>
      <c r="M775" s="53" t="str">
        <f>IF(L775="","",IF(L775=LookUps!E$2,LookUps!G$2,LookUps!G$3))</f>
        <v/>
      </c>
      <c r="N775" s="88"/>
      <c r="O775" s="20">
        <f>'1. Fertigungsstandort'!$E$7</f>
        <v>0</v>
      </c>
      <c r="P775" s="74">
        <f>'1. Fertigungsstandort'!$E$9</f>
        <v>0</v>
      </c>
    </row>
    <row r="776" spans="1:16" ht="15.75" customHeight="1">
      <c r="A776" s="42"/>
      <c r="B776" s="20" t="str">
        <f t="shared" si="22"/>
        <v/>
      </c>
      <c r="C776" s="20" t="str">
        <f t="shared" si="23"/>
        <v/>
      </c>
      <c r="D776" s="85"/>
      <c r="E776" s="85"/>
      <c r="F776" s="86"/>
      <c r="G776" s="86"/>
      <c r="H776" s="86"/>
      <c r="I776" s="86"/>
      <c r="J776" s="87"/>
      <c r="K776" s="87"/>
      <c r="L776" s="88"/>
      <c r="M776" s="53" t="str">
        <f>IF(L776="","",IF(L776=LookUps!E$2,LookUps!G$2,LookUps!G$3))</f>
        <v/>
      </c>
      <c r="N776" s="88"/>
      <c r="O776" s="20">
        <f>'1. Fertigungsstandort'!$E$7</f>
        <v>0</v>
      </c>
      <c r="P776" s="74">
        <f>'1. Fertigungsstandort'!$E$9</f>
        <v>0</v>
      </c>
    </row>
    <row r="777" spans="1:16" ht="15.75" customHeight="1">
      <c r="A777" s="42"/>
      <c r="B777" s="20" t="str">
        <f t="shared" si="22"/>
        <v/>
      </c>
      <c r="C777" s="20" t="str">
        <f t="shared" si="23"/>
        <v/>
      </c>
      <c r="D777" s="85"/>
      <c r="E777" s="85"/>
      <c r="F777" s="86"/>
      <c r="G777" s="86"/>
      <c r="H777" s="86"/>
      <c r="I777" s="86"/>
      <c r="J777" s="87"/>
      <c r="K777" s="87"/>
      <c r="L777" s="88"/>
      <c r="M777" s="53" t="str">
        <f>IF(L777="","",IF(L777=LookUps!E$2,LookUps!G$2,LookUps!G$3))</f>
        <v/>
      </c>
      <c r="N777" s="88"/>
      <c r="O777" s="20">
        <f>'1. Fertigungsstandort'!$E$7</f>
        <v>0</v>
      </c>
      <c r="P777" s="74">
        <f>'1. Fertigungsstandort'!$E$9</f>
        <v>0</v>
      </c>
    </row>
    <row r="778" spans="1:16" ht="15.75" customHeight="1">
      <c r="A778" s="42"/>
      <c r="B778" s="20" t="str">
        <f t="shared" ref="B778:B841" si="24">IF(J778="","",VLOOKUP(J778,Category_lookup,2,FALSE))</f>
        <v/>
      </c>
      <c r="C778" s="20" t="str">
        <f t="shared" ref="C778:C841" si="25">IF(D778="","",VLOOKUP(D778,Retailer,2,FALSE)&amp;"_market")</f>
        <v/>
      </c>
      <c r="D778" s="85"/>
      <c r="E778" s="85"/>
      <c r="F778" s="86"/>
      <c r="G778" s="86"/>
      <c r="H778" s="86"/>
      <c r="I778" s="86"/>
      <c r="J778" s="87"/>
      <c r="K778" s="87"/>
      <c r="L778" s="88"/>
      <c r="M778" s="53" t="str">
        <f>IF(L778="","",IF(L778=LookUps!E$2,LookUps!G$2,LookUps!G$3))</f>
        <v/>
      </c>
      <c r="N778" s="88"/>
      <c r="O778" s="20">
        <f>'1. Fertigungsstandort'!$E$7</f>
        <v>0</v>
      </c>
      <c r="P778" s="74">
        <f>'1. Fertigungsstandort'!$E$9</f>
        <v>0</v>
      </c>
    </row>
    <row r="779" spans="1:16" ht="15.75" customHeight="1">
      <c r="A779" s="42"/>
      <c r="B779" s="20" t="str">
        <f t="shared" si="24"/>
        <v/>
      </c>
      <c r="C779" s="20" t="str">
        <f t="shared" si="25"/>
        <v/>
      </c>
      <c r="D779" s="85"/>
      <c r="E779" s="85"/>
      <c r="F779" s="86"/>
      <c r="G779" s="86"/>
      <c r="H779" s="86"/>
      <c r="I779" s="86"/>
      <c r="J779" s="87"/>
      <c r="K779" s="87"/>
      <c r="L779" s="88"/>
      <c r="M779" s="53" t="str">
        <f>IF(L779="","",IF(L779=LookUps!E$2,LookUps!G$2,LookUps!G$3))</f>
        <v/>
      </c>
      <c r="N779" s="88"/>
      <c r="O779" s="20">
        <f>'1. Fertigungsstandort'!$E$7</f>
        <v>0</v>
      </c>
      <c r="P779" s="74">
        <f>'1. Fertigungsstandort'!$E$9</f>
        <v>0</v>
      </c>
    </row>
    <row r="780" spans="1:16" ht="15.75" customHeight="1">
      <c r="A780" s="42"/>
      <c r="B780" s="20" t="str">
        <f t="shared" si="24"/>
        <v/>
      </c>
      <c r="C780" s="20" t="str">
        <f t="shared" si="25"/>
        <v/>
      </c>
      <c r="D780" s="85"/>
      <c r="E780" s="85"/>
      <c r="F780" s="86"/>
      <c r="G780" s="86"/>
      <c r="H780" s="86"/>
      <c r="I780" s="86"/>
      <c r="J780" s="87"/>
      <c r="K780" s="87"/>
      <c r="L780" s="88"/>
      <c r="M780" s="53" t="str">
        <f>IF(L780="","",IF(L780=LookUps!E$2,LookUps!G$2,LookUps!G$3))</f>
        <v/>
      </c>
      <c r="N780" s="88"/>
      <c r="O780" s="20">
        <f>'1. Fertigungsstandort'!$E$7</f>
        <v>0</v>
      </c>
      <c r="P780" s="74">
        <f>'1. Fertigungsstandort'!$E$9</f>
        <v>0</v>
      </c>
    </row>
    <row r="781" spans="1:16" ht="15.75" customHeight="1">
      <c r="A781" s="42"/>
      <c r="B781" s="20" t="str">
        <f t="shared" si="24"/>
        <v/>
      </c>
      <c r="C781" s="20" t="str">
        <f t="shared" si="25"/>
        <v/>
      </c>
      <c r="D781" s="85"/>
      <c r="E781" s="85"/>
      <c r="F781" s="86"/>
      <c r="G781" s="86"/>
      <c r="H781" s="86"/>
      <c r="I781" s="86"/>
      <c r="J781" s="87"/>
      <c r="K781" s="87"/>
      <c r="L781" s="88"/>
      <c r="M781" s="53" t="str">
        <f>IF(L781="","",IF(L781=LookUps!E$2,LookUps!G$2,LookUps!G$3))</f>
        <v/>
      </c>
      <c r="N781" s="88"/>
      <c r="O781" s="20">
        <f>'1. Fertigungsstandort'!$E$7</f>
        <v>0</v>
      </c>
      <c r="P781" s="74">
        <f>'1. Fertigungsstandort'!$E$9</f>
        <v>0</v>
      </c>
    </row>
    <row r="782" spans="1:16" ht="15.75" customHeight="1">
      <c r="A782" s="42"/>
      <c r="B782" s="20" t="str">
        <f t="shared" si="24"/>
        <v/>
      </c>
      <c r="C782" s="20" t="str">
        <f t="shared" si="25"/>
        <v/>
      </c>
      <c r="D782" s="85"/>
      <c r="E782" s="85"/>
      <c r="F782" s="86"/>
      <c r="G782" s="86"/>
      <c r="H782" s="86"/>
      <c r="I782" s="86"/>
      <c r="J782" s="87"/>
      <c r="K782" s="87"/>
      <c r="L782" s="88"/>
      <c r="M782" s="53" t="str">
        <f>IF(L782="","",IF(L782=LookUps!E$2,LookUps!G$2,LookUps!G$3))</f>
        <v/>
      </c>
      <c r="N782" s="88"/>
      <c r="O782" s="20">
        <f>'1. Fertigungsstandort'!$E$7</f>
        <v>0</v>
      </c>
      <c r="P782" s="74">
        <f>'1. Fertigungsstandort'!$E$9</f>
        <v>0</v>
      </c>
    </row>
    <row r="783" spans="1:16" ht="15.75" customHeight="1">
      <c r="A783" s="42"/>
      <c r="B783" s="20" t="str">
        <f t="shared" si="24"/>
        <v/>
      </c>
      <c r="C783" s="20" t="str">
        <f t="shared" si="25"/>
        <v/>
      </c>
      <c r="D783" s="85"/>
      <c r="E783" s="85"/>
      <c r="F783" s="86"/>
      <c r="G783" s="86"/>
      <c r="H783" s="86"/>
      <c r="I783" s="86"/>
      <c r="J783" s="87"/>
      <c r="K783" s="87"/>
      <c r="L783" s="88"/>
      <c r="M783" s="53" t="str">
        <f>IF(L783="","",IF(L783=LookUps!E$2,LookUps!G$2,LookUps!G$3))</f>
        <v/>
      </c>
      <c r="N783" s="88"/>
      <c r="O783" s="20">
        <f>'1. Fertigungsstandort'!$E$7</f>
        <v>0</v>
      </c>
      <c r="P783" s="74">
        <f>'1. Fertigungsstandort'!$E$9</f>
        <v>0</v>
      </c>
    </row>
    <row r="784" spans="1:16" ht="15.75" customHeight="1">
      <c r="A784" s="42"/>
      <c r="B784" s="20" t="str">
        <f t="shared" si="24"/>
        <v/>
      </c>
      <c r="C784" s="20" t="str">
        <f t="shared" si="25"/>
        <v/>
      </c>
      <c r="D784" s="85"/>
      <c r="E784" s="85"/>
      <c r="F784" s="86"/>
      <c r="G784" s="86"/>
      <c r="H784" s="86"/>
      <c r="I784" s="86"/>
      <c r="J784" s="87"/>
      <c r="K784" s="87"/>
      <c r="L784" s="88"/>
      <c r="M784" s="53" t="str">
        <f>IF(L784="","",IF(L784=LookUps!E$2,LookUps!G$2,LookUps!G$3))</f>
        <v/>
      </c>
      <c r="N784" s="88"/>
      <c r="O784" s="20">
        <f>'1. Fertigungsstandort'!$E$7</f>
        <v>0</v>
      </c>
      <c r="P784" s="74">
        <f>'1. Fertigungsstandort'!$E$9</f>
        <v>0</v>
      </c>
    </row>
    <row r="785" spans="1:16" ht="15.75" customHeight="1">
      <c r="A785" s="42"/>
      <c r="B785" s="20" t="str">
        <f t="shared" si="24"/>
        <v/>
      </c>
      <c r="C785" s="20" t="str">
        <f t="shared" si="25"/>
        <v/>
      </c>
      <c r="D785" s="85"/>
      <c r="E785" s="85"/>
      <c r="F785" s="86"/>
      <c r="G785" s="86"/>
      <c r="H785" s="86"/>
      <c r="I785" s="86"/>
      <c r="J785" s="87"/>
      <c r="K785" s="87"/>
      <c r="L785" s="88"/>
      <c r="M785" s="53" t="str">
        <f>IF(L785="","",IF(L785=LookUps!E$2,LookUps!G$2,LookUps!G$3))</f>
        <v/>
      </c>
      <c r="N785" s="88"/>
      <c r="O785" s="20">
        <f>'1. Fertigungsstandort'!$E$7</f>
        <v>0</v>
      </c>
      <c r="P785" s="74">
        <f>'1. Fertigungsstandort'!$E$9</f>
        <v>0</v>
      </c>
    </row>
    <row r="786" spans="1:16" ht="15.75" customHeight="1">
      <c r="A786" s="42"/>
      <c r="B786" s="20" t="str">
        <f t="shared" si="24"/>
        <v/>
      </c>
      <c r="C786" s="20" t="str">
        <f t="shared" si="25"/>
        <v/>
      </c>
      <c r="D786" s="85"/>
      <c r="E786" s="85"/>
      <c r="F786" s="86"/>
      <c r="G786" s="86"/>
      <c r="H786" s="86"/>
      <c r="I786" s="86"/>
      <c r="J786" s="87"/>
      <c r="K786" s="87"/>
      <c r="L786" s="88"/>
      <c r="M786" s="53" t="str">
        <f>IF(L786="","",IF(L786=LookUps!E$2,LookUps!G$2,LookUps!G$3))</f>
        <v/>
      </c>
      <c r="N786" s="88"/>
      <c r="O786" s="20">
        <f>'1. Fertigungsstandort'!$E$7</f>
        <v>0</v>
      </c>
      <c r="P786" s="74">
        <f>'1. Fertigungsstandort'!$E$9</f>
        <v>0</v>
      </c>
    </row>
    <row r="787" spans="1:16" ht="15.75" customHeight="1">
      <c r="A787" s="42"/>
      <c r="B787" s="20" t="str">
        <f t="shared" si="24"/>
        <v/>
      </c>
      <c r="C787" s="20" t="str">
        <f t="shared" si="25"/>
        <v/>
      </c>
      <c r="D787" s="85"/>
      <c r="E787" s="85"/>
      <c r="F787" s="86"/>
      <c r="G787" s="86"/>
      <c r="H787" s="86"/>
      <c r="I787" s="86"/>
      <c r="J787" s="87"/>
      <c r="K787" s="87"/>
      <c r="L787" s="88"/>
      <c r="M787" s="53" t="str">
        <f>IF(L787="","",IF(L787=LookUps!E$2,LookUps!G$2,LookUps!G$3))</f>
        <v/>
      </c>
      <c r="N787" s="88"/>
      <c r="O787" s="20">
        <f>'1. Fertigungsstandort'!$E$7</f>
        <v>0</v>
      </c>
      <c r="P787" s="74">
        <f>'1. Fertigungsstandort'!$E$9</f>
        <v>0</v>
      </c>
    </row>
    <row r="788" spans="1:16" ht="15.75" customHeight="1">
      <c r="A788" s="42"/>
      <c r="B788" s="20" t="str">
        <f t="shared" si="24"/>
        <v/>
      </c>
      <c r="C788" s="20" t="str">
        <f t="shared" si="25"/>
        <v/>
      </c>
      <c r="D788" s="85"/>
      <c r="E788" s="85"/>
      <c r="F788" s="86"/>
      <c r="G788" s="86"/>
      <c r="H788" s="86"/>
      <c r="I788" s="86"/>
      <c r="J788" s="87"/>
      <c r="K788" s="87"/>
      <c r="L788" s="88"/>
      <c r="M788" s="53" t="str">
        <f>IF(L788="","",IF(L788=LookUps!E$2,LookUps!G$2,LookUps!G$3))</f>
        <v/>
      </c>
      <c r="N788" s="88"/>
      <c r="O788" s="20">
        <f>'1. Fertigungsstandort'!$E$7</f>
        <v>0</v>
      </c>
      <c r="P788" s="74">
        <f>'1. Fertigungsstandort'!$E$9</f>
        <v>0</v>
      </c>
    </row>
    <row r="789" spans="1:16" ht="15.75" customHeight="1">
      <c r="A789" s="42"/>
      <c r="B789" s="20" t="str">
        <f t="shared" si="24"/>
        <v/>
      </c>
      <c r="C789" s="20" t="str">
        <f t="shared" si="25"/>
        <v/>
      </c>
      <c r="D789" s="85"/>
      <c r="E789" s="85"/>
      <c r="F789" s="86"/>
      <c r="G789" s="86"/>
      <c r="H789" s="86"/>
      <c r="I789" s="86"/>
      <c r="J789" s="87"/>
      <c r="K789" s="87"/>
      <c r="L789" s="88"/>
      <c r="M789" s="53" t="str">
        <f>IF(L789="","",IF(L789=LookUps!E$2,LookUps!G$2,LookUps!G$3))</f>
        <v/>
      </c>
      <c r="N789" s="88"/>
      <c r="O789" s="20">
        <f>'1. Fertigungsstandort'!$E$7</f>
        <v>0</v>
      </c>
      <c r="P789" s="74">
        <f>'1. Fertigungsstandort'!$E$9</f>
        <v>0</v>
      </c>
    </row>
    <row r="790" spans="1:16" ht="15.75" customHeight="1">
      <c r="A790" s="42"/>
      <c r="B790" s="20" t="str">
        <f t="shared" si="24"/>
        <v/>
      </c>
      <c r="C790" s="20" t="str">
        <f t="shared" si="25"/>
        <v/>
      </c>
      <c r="D790" s="85"/>
      <c r="E790" s="85"/>
      <c r="F790" s="86"/>
      <c r="G790" s="86"/>
      <c r="H790" s="86"/>
      <c r="I790" s="86"/>
      <c r="J790" s="87"/>
      <c r="K790" s="87"/>
      <c r="L790" s="88"/>
      <c r="M790" s="53" t="str">
        <f>IF(L790="","",IF(L790=LookUps!E$2,LookUps!G$2,LookUps!G$3))</f>
        <v/>
      </c>
      <c r="N790" s="88"/>
      <c r="O790" s="20">
        <f>'1. Fertigungsstandort'!$E$7</f>
        <v>0</v>
      </c>
      <c r="P790" s="74">
        <f>'1. Fertigungsstandort'!$E$9</f>
        <v>0</v>
      </c>
    </row>
    <row r="791" spans="1:16" ht="15.75" customHeight="1">
      <c r="A791" s="42"/>
      <c r="B791" s="20" t="str">
        <f t="shared" si="24"/>
        <v/>
      </c>
      <c r="C791" s="20" t="str">
        <f t="shared" si="25"/>
        <v/>
      </c>
      <c r="D791" s="85"/>
      <c r="E791" s="85"/>
      <c r="F791" s="86"/>
      <c r="G791" s="86"/>
      <c r="H791" s="86"/>
      <c r="I791" s="86"/>
      <c r="J791" s="87"/>
      <c r="K791" s="87"/>
      <c r="L791" s="88"/>
      <c r="M791" s="53" t="str">
        <f>IF(L791="","",IF(L791=LookUps!E$2,LookUps!G$2,LookUps!G$3))</f>
        <v/>
      </c>
      <c r="N791" s="88"/>
      <c r="O791" s="20">
        <f>'1. Fertigungsstandort'!$E$7</f>
        <v>0</v>
      </c>
      <c r="P791" s="74">
        <f>'1. Fertigungsstandort'!$E$9</f>
        <v>0</v>
      </c>
    </row>
    <row r="792" spans="1:16" ht="15.75" customHeight="1">
      <c r="A792" s="42"/>
      <c r="B792" s="20" t="str">
        <f t="shared" si="24"/>
        <v/>
      </c>
      <c r="C792" s="20" t="str">
        <f t="shared" si="25"/>
        <v/>
      </c>
      <c r="D792" s="85"/>
      <c r="E792" s="85"/>
      <c r="F792" s="86"/>
      <c r="G792" s="86"/>
      <c r="H792" s="86"/>
      <c r="I792" s="86"/>
      <c r="J792" s="87"/>
      <c r="K792" s="87"/>
      <c r="L792" s="88"/>
      <c r="M792" s="53" t="str">
        <f>IF(L792="","",IF(L792=LookUps!E$2,LookUps!G$2,LookUps!G$3))</f>
        <v/>
      </c>
      <c r="N792" s="88"/>
      <c r="O792" s="20">
        <f>'1. Fertigungsstandort'!$E$7</f>
        <v>0</v>
      </c>
      <c r="P792" s="74">
        <f>'1. Fertigungsstandort'!$E$9</f>
        <v>0</v>
      </c>
    </row>
    <row r="793" spans="1:16" ht="15.75" customHeight="1">
      <c r="A793" s="42"/>
      <c r="B793" s="20" t="str">
        <f t="shared" si="24"/>
        <v/>
      </c>
      <c r="C793" s="20" t="str">
        <f t="shared" si="25"/>
        <v/>
      </c>
      <c r="D793" s="85"/>
      <c r="E793" s="85"/>
      <c r="F793" s="86"/>
      <c r="G793" s="86"/>
      <c r="H793" s="86"/>
      <c r="I793" s="86"/>
      <c r="J793" s="87"/>
      <c r="K793" s="87"/>
      <c r="L793" s="88"/>
      <c r="M793" s="53" t="str">
        <f>IF(L793="","",IF(L793=LookUps!E$2,LookUps!G$2,LookUps!G$3))</f>
        <v/>
      </c>
      <c r="N793" s="88"/>
      <c r="O793" s="20">
        <f>'1. Fertigungsstandort'!$E$7</f>
        <v>0</v>
      </c>
      <c r="P793" s="74">
        <f>'1. Fertigungsstandort'!$E$9</f>
        <v>0</v>
      </c>
    </row>
    <row r="794" spans="1:16" ht="15.75" customHeight="1">
      <c r="A794" s="42"/>
      <c r="B794" s="20" t="str">
        <f t="shared" si="24"/>
        <v/>
      </c>
      <c r="C794" s="20" t="str">
        <f t="shared" si="25"/>
        <v/>
      </c>
      <c r="D794" s="85"/>
      <c r="E794" s="85"/>
      <c r="F794" s="86"/>
      <c r="G794" s="86"/>
      <c r="H794" s="86"/>
      <c r="I794" s="86"/>
      <c r="J794" s="87"/>
      <c r="K794" s="87"/>
      <c r="L794" s="88"/>
      <c r="M794" s="53" t="str">
        <f>IF(L794="","",IF(L794=LookUps!E$2,LookUps!G$2,LookUps!G$3))</f>
        <v/>
      </c>
      <c r="N794" s="88"/>
      <c r="O794" s="20">
        <f>'1. Fertigungsstandort'!$E$7</f>
        <v>0</v>
      </c>
      <c r="P794" s="74">
        <f>'1. Fertigungsstandort'!$E$9</f>
        <v>0</v>
      </c>
    </row>
    <row r="795" spans="1:16" ht="15.75" customHeight="1">
      <c r="A795" s="42"/>
      <c r="B795" s="20" t="str">
        <f t="shared" si="24"/>
        <v/>
      </c>
      <c r="C795" s="20" t="str">
        <f t="shared" si="25"/>
        <v/>
      </c>
      <c r="D795" s="85"/>
      <c r="E795" s="85"/>
      <c r="F795" s="86"/>
      <c r="G795" s="86"/>
      <c r="H795" s="86"/>
      <c r="I795" s="86"/>
      <c r="J795" s="87"/>
      <c r="K795" s="87"/>
      <c r="L795" s="88"/>
      <c r="M795" s="53" t="str">
        <f>IF(L795="","",IF(L795=LookUps!E$2,LookUps!G$2,LookUps!G$3))</f>
        <v/>
      </c>
      <c r="N795" s="88"/>
      <c r="O795" s="20">
        <f>'1. Fertigungsstandort'!$E$7</f>
        <v>0</v>
      </c>
      <c r="P795" s="74">
        <f>'1. Fertigungsstandort'!$E$9</f>
        <v>0</v>
      </c>
    </row>
    <row r="796" spans="1:16" ht="15.75" customHeight="1">
      <c r="A796" s="42"/>
      <c r="B796" s="20" t="str">
        <f t="shared" si="24"/>
        <v/>
      </c>
      <c r="C796" s="20" t="str">
        <f t="shared" si="25"/>
        <v/>
      </c>
      <c r="D796" s="85"/>
      <c r="E796" s="85"/>
      <c r="F796" s="86"/>
      <c r="G796" s="86"/>
      <c r="H796" s="86"/>
      <c r="I796" s="86"/>
      <c r="J796" s="87"/>
      <c r="K796" s="87"/>
      <c r="L796" s="88"/>
      <c r="M796" s="53" t="str">
        <f>IF(L796="","",IF(L796=LookUps!E$2,LookUps!G$2,LookUps!G$3))</f>
        <v/>
      </c>
      <c r="N796" s="88"/>
      <c r="O796" s="20">
        <f>'1. Fertigungsstandort'!$E$7</f>
        <v>0</v>
      </c>
      <c r="P796" s="74">
        <f>'1. Fertigungsstandort'!$E$9</f>
        <v>0</v>
      </c>
    </row>
    <row r="797" spans="1:16" ht="15.75" customHeight="1">
      <c r="A797" s="42"/>
      <c r="B797" s="20" t="str">
        <f t="shared" si="24"/>
        <v/>
      </c>
      <c r="C797" s="20" t="str">
        <f t="shared" si="25"/>
        <v/>
      </c>
      <c r="D797" s="85"/>
      <c r="E797" s="85"/>
      <c r="F797" s="86"/>
      <c r="G797" s="86"/>
      <c r="H797" s="86"/>
      <c r="I797" s="86"/>
      <c r="J797" s="87"/>
      <c r="K797" s="87"/>
      <c r="L797" s="88"/>
      <c r="M797" s="53" t="str">
        <f>IF(L797="","",IF(L797=LookUps!E$2,LookUps!G$2,LookUps!G$3))</f>
        <v/>
      </c>
      <c r="N797" s="88"/>
      <c r="O797" s="20">
        <f>'1. Fertigungsstandort'!$E$7</f>
        <v>0</v>
      </c>
      <c r="P797" s="74">
        <f>'1. Fertigungsstandort'!$E$9</f>
        <v>0</v>
      </c>
    </row>
    <row r="798" spans="1:16" ht="15.75" customHeight="1">
      <c r="A798" s="42"/>
      <c r="B798" s="20" t="str">
        <f t="shared" si="24"/>
        <v/>
      </c>
      <c r="C798" s="20" t="str">
        <f t="shared" si="25"/>
        <v/>
      </c>
      <c r="D798" s="85"/>
      <c r="E798" s="85"/>
      <c r="F798" s="86"/>
      <c r="G798" s="86"/>
      <c r="H798" s="86"/>
      <c r="I798" s="86"/>
      <c r="J798" s="87"/>
      <c r="K798" s="87"/>
      <c r="L798" s="88"/>
      <c r="M798" s="53" t="str">
        <f>IF(L798="","",IF(L798=LookUps!E$2,LookUps!G$2,LookUps!G$3))</f>
        <v/>
      </c>
      <c r="N798" s="88"/>
      <c r="O798" s="20">
        <f>'1. Fertigungsstandort'!$E$7</f>
        <v>0</v>
      </c>
      <c r="P798" s="74">
        <f>'1. Fertigungsstandort'!$E$9</f>
        <v>0</v>
      </c>
    </row>
    <row r="799" spans="1:16" ht="15.75" customHeight="1">
      <c r="A799" s="42"/>
      <c r="B799" s="20" t="str">
        <f t="shared" si="24"/>
        <v/>
      </c>
      <c r="C799" s="20" t="str">
        <f t="shared" si="25"/>
        <v/>
      </c>
      <c r="D799" s="85"/>
      <c r="E799" s="85"/>
      <c r="F799" s="86"/>
      <c r="G799" s="86"/>
      <c r="H799" s="86"/>
      <c r="I799" s="86"/>
      <c r="J799" s="87"/>
      <c r="K799" s="87"/>
      <c r="L799" s="88"/>
      <c r="M799" s="53" t="str">
        <f>IF(L799="","",IF(L799=LookUps!E$2,LookUps!G$2,LookUps!G$3))</f>
        <v/>
      </c>
      <c r="N799" s="88"/>
      <c r="O799" s="20">
        <f>'1. Fertigungsstandort'!$E$7</f>
        <v>0</v>
      </c>
      <c r="P799" s="74">
        <f>'1. Fertigungsstandort'!$E$9</f>
        <v>0</v>
      </c>
    </row>
    <row r="800" spans="1:16" ht="15.75" customHeight="1">
      <c r="A800" s="42"/>
      <c r="B800" s="20" t="str">
        <f t="shared" si="24"/>
        <v/>
      </c>
      <c r="C800" s="20" t="str">
        <f t="shared" si="25"/>
        <v/>
      </c>
      <c r="D800" s="85"/>
      <c r="E800" s="85"/>
      <c r="F800" s="86"/>
      <c r="G800" s="86"/>
      <c r="H800" s="86"/>
      <c r="I800" s="86"/>
      <c r="J800" s="87"/>
      <c r="K800" s="87"/>
      <c r="L800" s="88"/>
      <c r="M800" s="53" t="str">
        <f>IF(L800="","",IF(L800=LookUps!E$2,LookUps!G$2,LookUps!G$3))</f>
        <v/>
      </c>
      <c r="N800" s="88"/>
      <c r="O800" s="20">
        <f>'1. Fertigungsstandort'!$E$7</f>
        <v>0</v>
      </c>
      <c r="P800" s="74">
        <f>'1. Fertigungsstandort'!$E$9</f>
        <v>0</v>
      </c>
    </row>
    <row r="801" spans="1:16" ht="15.75" customHeight="1">
      <c r="A801" s="42"/>
      <c r="B801" s="20" t="str">
        <f t="shared" si="24"/>
        <v/>
      </c>
      <c r="C801" s="20" t="str">
        <f t="shared" si="25"/>
        <v/>
      </c>
      <c r="D801" s="85"/>
      <c r="E801" s="85"/>
      <c r="F801" s="86"/>
      <c r="G801" s="86"/>
      <c r="H801" s="86"/>
      <c r="I801" s="86"/>
      <c r="J801" s="87"/>
      <c r="K801" s="87"/>
      <c r="L801" s="88"/>
      <c r="M801" s="53" t="str">
        <f>IF(L801="","",IF(L801=LookUps!E$2,LookUps!G$2,LookUps!G$3))</f>
        <v/>
      </c>
      <c r="N801" s="88"/>
      <c r="O801" s="20">
        <f>'1. Fertigungsstandort'!$E$7</f>
        <v>0</v>
      </c>
      <c r="P801" s="74">
        <f>'1. Fertigungsstandort'!$E$9</f>
        <v>0</v>
      </c>
    </row>
    <row r="802" spans="1:16" ht="15.75" customHeight="1">
      <c r="A802" s="42"/>
      <c r="B802" s="20" t="str">
        <f t="shared" si="24"/>
        <v/>
      </c>
      <c r="C802" s="20" t="str">
        <f t="shared" si="25"/>
        <v/>
      </c>
      <c r="D802" s="85"/>
      <c r="E802" s="85"/>
      <c r="F802" s="86"/>
      <c r="G802" s="86"/>
      <c r="H802" s="86"/>
      <c r="I802" s="86"/>
      <c r="J802" s="87"/>
      <c r="K802" s="87"/>
      <c r="L802" s="88"/>
      <c r="M802" s="53" t="str">
        <f>IF(L802="","",IF(L802=LookUps!E$2,LookUps!G$2,LookUps!G$3))</f>
        <v/>
      </c>
      <c r="N802" s="88"/>
      <c r="O802" s="20">
        <f>'1. Fertigungsstandort'!$E$7</f>
        <v>0</v>
      </c>
      <c r="P802" s="74">
        <f>'1. Fertigungsstandort'!$E$9</f>
        <v>0</v>
      </c>
    </row>
    <row r="803" spans="1:16" ht="15.75" customHeight="1">
      <c r="A803" s="42"/>
      <c r="B803" s="20" t="str">
        <f t="shared" si="24"/>
        <v/>
      </c>
      <c r="C803" s="20" t="str">
        <f t="shared" si="25"/>
        <v/>
      </c>
      <c r="D803" s="85"/>
      <c r="E803" s="85"/>
      <c r="F803" s="86"/>
      <c r="G803" s="86"/>
      <c r="H803" s="86"/>
      <c r="I803" s="86"/>
      <c r="J803" s="87"/>
      <c r="K803" s="87"/>
      <c r="L803" s="88"/>
      <c r="M803" s="53" t="str">
        <f>IF(L803="","",IF(L803=LookUps!E$2,LookUps!G$2,LookUps!G$3))</f>
        <v/>
      </c>
      <c r="N803" s="88"/>
      <c r="O803" s="20">
        <f>'1. Fertigungsstandort'!$E$7</f>
        <v>0</v>
      </c>
      <c r="P803" s="74">
        <f>'1. Fertigungsstandort'!$E$9</f>
        <v>0</v>
      </c>
    </row>
    <row r="804" spans="1:16" ht="15.75" customHeight="1">
      <c r="A804" s="42"/>
      <c r="B804" s="20" t="str">
        <f t="shared" si="24"/>
        <v/>
      </c>
      <c r="C804" s="20" t="str">
        <f t="shared" si="25"/>
        <v/>
      </c>
      <c r="D804" s="85"/>
      <c r="E804" s="85"/>
      <c r="F804" s="86"/>
      <c r="G804" s="86"/>
      <c r="H804" s="86"/>
      <c r="I804" s="86"/>
      <c r="J804" s="87"/>
      <c r="K804" s="87"/>
      <c r="L804" s="88"/>
      <c r="M804" s="53" t="str">
        <f>IF(L804="","",IF(L804=LookUps!E$2,LookUps!G$2,LookUps!G$3))</f>
        <v/>
      </c>
      <c r="N804" s="88"/>
      <c r="O804" s="20">
        <f>'1. Fertigungsstandort'!$E$7</f>
        <v>0</v>
      </c>
      <c r="P804" s="74">
        <f>'1. Fertigungsstandort'!$E$9</f>
        <v>0</v>
      </c>
    </row>
    <row r="805" spans="1:16" ht="15.75" customHeight="1">
      <c r="A805" s="42"/>
      <c r="B805" s="20" t="str">
        <f t="shared" si="24"/>
        <v/>
      </c>
      <c r="C805" s="20" t="str">
        <f t="shared" si="25"/>
        <v/>
      </c>
      <c r="D805" s="85"/>
      <c r="E805" s="85"/>
      <c r="F805" s="86"/>
      <c r="G805" s="86"/>
      <c r="H805" s="86"/>
      <c r="I805" s="86"/>
      <c r="J805" s="87"/>
      <c r="K805" s="87"/>
      <c r="L805" s="88"/>
      <c r="M805" s="53" t="str">
        <f>IF(L805="","",IF(L805=LookUps!E$2,LookUps!G$2,LookUps!G$3))</f>
        <v/>
      </c>
      <c r="N805" s="88"/>
      <c r="O805" s="20">
        <f>'1. Fertigungsstandort'!$E$7</f>
        <v>0</v>
      </c>
      <c r="P805" s="74">
        <f>'1. Fertigungsstandort'!$E$9</f>
        <v>0</v>
      </c>
    </row>
    <row r="806" spans="1:16" ht="15.75" customHeight="1">
      <c r="A806" s="42"/>
      <c r="B806" s="20" t="str">
        <f t="shared" si="24"/>
        <v/>
      </c>
      <c r="C806" s="20" t="str">
        <f t="shared" si="25"/>
        <v/>
      </c>
      <c r="D806" s="85"/>
      <c r="E806" s="85"/>
      <c r="F806" s="86"/>
      <c r="G806" s="86"/>
      <c r="H806" s="86"/>
      <c r="I806" s="86"/>
      <c r="J806" s="87"/>
      <c r="K806" s="87"/>
      <c r="L806" s="88"/>
      <c r="M806" s="53" t="str">
        <f>IF(L806="","",IF(L806=LookUps!E$2,LookUps!G$2,LookUps!G$3))</f>
        <v/>
      </c>
      <c r="N806" s="88"/>
      <c r="O806" s="20">
        <f>'1. Fertigungsstandort'!$E$7</f>
        <v>0</v>
      </c>
      <c r="P806" s="74">
        <f>'1. Fertigungsstandort'!$E$9</f>
        <v>0</v>
      </c>
    </row>
    <row r="807" spans="1:16" ht="15.75" customHeight="1">
      <c r="A807" s="42"/>
      <c r="B807" s="20" t="str">
        <f t="shared" si="24"/>
        <v/>
      </c>
      <c r="C807" s="20" t="str">
        <f t="shared" si="25"/>
        <v/>
      </c>
      <c r="D807" s="85"/>
      <c r="E807" s="85"/>
      <c r="F807" s="86"/>
      <c r="G807" s="86"/>
      <c r="H807" s="86"/>
      <c r="I807" s="86"/>
      <c r="J807" s="87"/>
      <c r="K807" s="87"/>
      <c r="L807" s="88"/>
      <c r="M807" s="53" t="str">
        <f>IF(L807="","",IF(L807=LookUps!E$2,LookUps!G$2,LookUps!G$3))</f>
        <v/>
      </c>
      <c r="N807" s="88"/>
      <c r="O807" s="20">
        <f>'1. Fertigungsstandort'!$E$7</f>
        <v>0</v>
      </c>
      <c r="P807" s="74">
        <f>'1. Fertigungsstandort'!$E$9</f>
        <v>0</v>
      </c>
    </row>
    <row r="808" spans="1:16" ht="15.75" customHeight="1">
      <c r="A808" s="42"/>
      <c r="B808" s="20" t="str">
        <f t="shared" si="24"/>
        <v/>
      </c>
      <c r="C808" s="20" t="str">
        <f t="shared" si="25"/>
        <v/>
      </c>
      <c r="D808" s="85"/>
      <c r="E808" s="85"/>
      <c r="F808" s="86"/>
      <c r="G808" s="86"/>
      <c r="H808" s="86"/>
      <c r="I808" s="86"/>
      <c r="J808" s="87"/>
      <c r="K808" s="87"/>
      <c r="L808" s="88"/>
      <c r="M808" s="53" t="str">
        <f>IF(L808="","",IF(L808=LookUps!E$2,LookUps!G$2,LookUps!G$3))</f>
        <v/>
      </c>
      <c r="N808" s="88"/>
      <c r="O808" s="20">
        <f>'1. Fertigungsstandort'!$E$7</f>
        <v>0</v>
      </c>
      <c r="P808" s="74">
        <f>'1. Fertigungsstandort'!$E$9</f>
        <v>0</v>
      </c>
    </row>
    <row r="809" spans="1:16" ht="15.75" customHeight="1">
      <c r="A809" s="42"/>
      <c r="B809" s="20" t="str">
        <f t="shared" si="24"/>
        <v/>
      </c>
      <c r="C809" s="20" t="str">
        <f t="shared" si="25"/>
        <v/>
      </c>
      <c r="D809" s="85"/>
      <c r="E809" s="85"/>
      <c r="F809" s="86"/>
      <c r="G809" s="86"/>
      <c r="H809" s="86"/>
      <c r="I809" s="86"/>
      <c r="J809" s="87"/>
      <c r="K809" s="87"/>
      <c r="L809" s="88"/>
      <c r="M809" s="53" t="str">
        <f>IF(L809="","",IF(L809=LookUps!E$2,LookUps!G$2,LookUps!G$3))</f>
        <v/>
      </c>
      <c r="N809" s="88"/>
      <c r="O809" s="20">
        <f>'1. Fertigungsstandort'!$E$7</f>
        <v>0</v>
      </c>
      <c r="P809" s="74">
        <f>'1. Fertigungsstandort'!$E$9</f>
        <v>0</v>
      </c>
    </row>
    <row r="810" spans="1:16" ht="15.75" customHeight="1">
      <c r="A810" s="42"/>
      <c r="B810" s="20" t="str">
        <f t="shared" si="24"/>
        <v/>
      </c>
      <c r="C810" s="20" t="str">
        <f t="shared" si="25"/>
        <v/>
      </c>
      <c r="D810" s="85"/>
      <c r="E810" s="85"/>
      <c r="F810" s="86"/>
      <c r="G810" s="86"/>
      <c r="H810" s="86"/>
      <c r="I810" s="86"/>
      <c r="J810" s="87"/>
      <c r="K810" s="87"/>
      <c r="L810" s="88"/>
      <c r="M810" s="53" t="str">
        <f>IF(L810="","",IF(L810=LookUps!E$2,LookUps!G$2,LookUps!G$3))</f>
        <v/>
      </c>
      <c r="N810" s="88"/>
      <c r="O810" s="20">
        <f>'1. Fertigungsstandort'!$E$7</f>
        <v>0</v>
      </c>
      <c r="P810" s="74">
        <f>'1. Fertigungsstandort'!$E$9</f>
        <v>0</v>
      </c>
    </row>
    <row r="811" spans="1:16" ht="15.75" customHeight="1">
      <c r="A811" s="42"/>
      <c r="B811" s="20" t="str">
        <f t="shared" si="24"/>
        <v/>
      </c>
      <c r="C811" s="20" t="str">
        <f t="shared" si="25"/>
        <v/>
      </c>
      <c r="D811" s="85"/>
      <c r="E811" s="85"/>
      <c r="F811" s="86"/>
      <c r="G811" s="86"/>
      <c r="H811" s="86"/>
      <c r="I811" s="86"/>
      <c r="J811" s="87"/>
      <c r="K811" s="87"/>
      <c r="L811" s="88"/>
      <c r="M811" s="53" t="str">
        <f>IF(L811="","",IF(L811=LookUps!E$2,LookUps!G$2,LookUps!G$3))</f>
        <v/>
      </c>
      <c r="N811" s="88"/>
      <c r="O811" s="20">
        <f>'1. Fertigungsstandort'!$E$7</f>
        <v>0</v>
      </c>
      <c r="P811" s="74">
        <f>'1. Fertigungsstandort'!$E$9</f>
        <v>0</v>
      </c>
    </row>
    <row r="812" spans="1:16" ht="15.75" customHeight="1">
      <c r="A812" s="42"/>
      <c r="B812" s="20" t="str">
        <f t="shared" si="24"/>
        <v/>
      </c>
      <c r="C812" s="20" t="str">
        <f t="shared" si="25"/>
        <v/>
      </c>
      <c r="D812" s="85"/>
      <c r="E812" s="85"/>
      <c r="F812" s="86"/>
      <c r="G812" s="86"/>
      <c r="H812" s="86"/>
      <c r="I812" s="86"/>
      <c r="J812" s="87"/>
      <c r="K812" s="87"/>
      <c r="L812" s="88"/>
      <c r="M812" s="53" t="str">
        <f>IF(L812="","",IF(L812=LookUps!E$2,LookUps!G$2,LookUps!G$3))</f>
        <v/>
      </c>
      <c r="N812" s="88"/>
      <c r="O812" s="20">
        <f>'1. Fertigungsstandort'!$E$7</f>
        <v>0</v>
      </c>
      <c r="P812" s="74">
        <f>'1. Fertigungsstandort'!$E$9</f>
        <v>0</v>
      </c>
    </row>
    <row r="813" spans="1:16" ht="15.75" customHeight="1">
      <c r="A813" s="42"/>
      <c r="B813" s="20" t="str">
        <f t="shared" si="24"/>
        <v/>
      </c>
      <c r="C813" s="20" t="str">
        <f t="shared" si="25"/>
        <v/>
      </c>
      <c r="D813" s="85"/>
      <c r="E813" s="85"/>
      <c r="F813" s="86"/>
      <c r="G813" s="86"/>
      <c r="H813" s="86"/>
      <c r="I813" s="86"/>
      <c r="J813" s="87"/>
      <c r="K813" s="87"/>
      <c r="L813" s="88"/>
      <c r="M813" s="53" t="str">
        <f>IF(L813="","",IF(L813=LookUps!E$2,LookUps!G$2,LookUps!G$3))</f>
        <v/>
      </c>
      <c r="N813" s="88"/>
      <c r="O813" s="20">
        <f>'1. Fertigungsstandort'!$E$7</f>
        <v>0</v>
      </c>
      <c r="P813" s="74">
        <f>'1. Fertigungsstandort'!$E$9</f>
        <v>0</v>
      </c>
    </row>
    <row r="814" spans="1:16" ht="15.75" customHeight="1">
      <c r="A814" s="42"/>
      <c r="B814" s="20" t="str">
        <f t="shared" si="24"/>
        <v/>
      </c>
      <c r="C814" s="20" t="str">
        <f t="shared" si="25"/>
        <v/>
      </c>
      <c r="D814" s="85"/>
      <c r="E814" s="85"/>
      <c r="F814" s="86"/>
      <c r="G814" s="86"/>
      <c r="H814" s="86"/>
      <c r="I814" s="86"/>
      <c r="J814" s="87"/>
      <c r="K814" s="87"/>
      <c r="L814" s="88"/>
      <c r="M814" s="53" t="str">
        <f>IF(L814="","",IF(L814=LookUps!E$2,LookUps!G$2,LookUps!G$3))</f>
        <v/>
      </c>
      <c r="N814" s="88"/>
      <c r="O814" s="20">
        <f>'1. Fertigungsstandort'!$E$7</f>
        <v>0</v>
      </c>
      <c r="P814" s="74">
        <f>'1. Fertigungsstandort'!$E$9</f>
        <v>0</v>
      </c>
    </row>
    <row r="815" spans="1:16" ht="15.75" customHeight="1">
      <c r="A815" s="42"/>
      <c r="B815" s="20" t="str">
        <f t="shared" si="24"/>
        <v/>
      </c>
      <c r="C815" s="20" t="str">
        <f t="shared" si="25"/>
        <v/>
      </c>
      <c r="D815" s="85"/>
      <c r="E815" s="85"/>
      <c r="F815" s="86"/>
      <c r="G815" s="86"/>
      <c r="H815" s="86"/>
      <c r="I815" s="86"/>
      <c r="J815" s="87"/>
      <c r="K815" s="87"/>
      <c r="L815" s="88"/>
      <c r="M815" s="53" t="str">
        <f>IF(L815="","",IF(L815=LookUps!E$2,LookUps!G$2,LookUps!G$3))</f>
        <v/>
      </c>
      <c r="N815" s="88"/>
      <c r="O815" s="20">
        <f>'1. Fertigungsstandort'!$E$7</f>
        <v>0</v>
      </c>
      <c r="P815" s="74">
        <f>'1. Fertigungsstandort'!$E$9</f>
        <v>0</v>
      </c>
    </row>
    <row r="816" spans="1:16" ht="15.75" customHeight="1">
      <c r="A816" s="42"/>
      <c r="B816" s="20" t="str">
        <f t="shared" si="24"/>
        <v/>
      </c>
      <c r="C816" s="20" t="str">
        <f t="shared" si="25"/>
        <v/>
      </c>
      <c r="D816" s="85"/>
      <c r="E816" s="85"/>
      <c r="F816" s="86"/>
      <c r="G816" s="86"/>
      <c r="H816" s="86"/>
      <c r="I816" s="86"/>
      <c r="J816" s="87"/>
      <c r="K816" s="87"/>
      <c r="L816" s="88"/>
      <c r="M816" s="53" t="str">
        <f>IF(L816="","",IF(L816=LookUps!E$2,LookUps!G$2,LookUps!G$3))</f>
        <v/>
      </c>
      <c r="N816" s="88"/>
      <c r="O816" s="20">
        <f>'1. Fertigungsstandort'!$E$7</f>
        <v>0</v>
      </c>
      <c r="P816" s="74">
        <f>'1. Fertigungsstandort'!$E$9</f>
        <v>0</v>
      </c>
    </row>
    <row r="817" spans="1:16" ht="15.75" customHeight="1">
      <c r="A817" s="42"/>
      <c r="B817" s="20" t="str">
        <f t="shared" si="24"/>
        <v/>
      </c>
      <c r="C817" s="20" t="str">
        <f t="shared" si="25"/>
        <v/>
      </c>
      <c r="D817" s="85"/>
      <c r="E817" s="85"/>
      <c r="F817" s="86"/>
      <c r="G817" s="86"/>
      <c r="H817" s="86"/>
      <c r="I817" s="86"/>
      <c r="J817" s="87"/>
      <c r="K817" s="87"/>
      <c r="L817" s="88"/>
      <c r="M817" s="53" t="str">
        <f>IF(L817="","",IF(L817=LookUps!E$2,LookUps!G$2,LookUps!G$3))</f>
        <v/>
      </c>
      <c r="N817" s="88"/>
      <c r="O817" s="20">
        <f>'1. Fertigungsstandort'!$E$7</f>
        <v>0</v>
      </c>
      <c r="P817" s="74">
        <f>'1. Fertigungsstandort'!$E$9</f>
        <v>0</v>
      </c>
    </row>
    <row r="818" spans="1:16" ht="15.75" customHeight="1">
      <c r="A818" s="42"/>
      <c r="B818" s="20" t="str">
        <f t="shared" si="24"/>
        <v/>
      </c>
      <c r="C818" s="20" t="str">
        <f t="shared" si="25"/>
        <v/>
      </c>
      <c r="D818" s="85"/>
      <c r="E818" s="85"/>
      <c r="F818" s="86"/>
      <c r="G818" s="86"/>
      <c r="H818" s="86"/>
      <c r="I818" s="86"/>
      <c r="J818" s="87"/>
      <c r="K818" s="87"/>
      <c r="L818" s="88"/>
      <c r="M818" s="53" t="str">
        <f>IF(L818="","",IF(L818=LookUps!E$2,LookUps!G$2,LookUps!G$3))</f>
        <v/>
      </c>
      <c r="N818" s="88"/>
      <c r="O818" s="20">
        <f>'1. Fertigungsstandort'!$E$7</f>
        <v>0</v>
      </c>
      <c r="P818" s="74">
        <f>'1. Fertigungsstandort'!$E$9</f>
        <v>0</v>
      </c>
    </row>
    <row r="819" spans="1:16" ht="15.75" customHeight="1">
      <c r="A819" s="42"/>
      <c r="B819" s="20" t="str">
        <f t="shared" si="24"/>
        <v/>
      </c>
      <c r="C819" s="20" t="str">
        <f t="shared" si="25"/>
        <v/>
      </c>
      <c r="D819" s="85"/>
      <c r="E819" s="85"/>
      <c r="F819" s="86"/>
      <c r="G819" s="86"/>
      <c r="H819" s="86"/>
      <c r="I819" s="86"/>
      <c r="J819" s="87"/>
      <c r="K819" s="87"/>
      <c r="L819" s="88"/>
      <c r="M819" s="53" t="str">
        <f>IF(L819="","",IF(L819=LookUps!E$2,LookUps!G$2,LookUps!G$3))</f>
        <v/>
      </c>
      <c r="N819" s="88"/>
      <c r="O819" s="20">
        <f>'1. Fertigungsstandort'!$E$7</f>
        <v>0</v>
      </c>
      <c r="P819" s="74">
        <f>'1. Fertigungsstandort'!$E$9</f>
        <v>0</v>
      </c>
    </row>
    <row r="820" spans="1:16" ht="15.75" customHeight="1">
      <c r="A820" s="42"/>
      <c r="B820" s="20" t="str">
        <f t="shared" si="24"/>
        <v/>
      </c>
      <c r="C820" s="20" t="str">
        <f t="shared" si="25"/>
        <v/>
      </c>
      <c r="D820" s="85"/>
      <c r="E820" s="85"/>
      <c r="F820" s="86"/>
      <c r="G820" s="86"/>
      <c r="H820" s="86"/>
      <c r="I820" s="86"/>
      <c r="J820" s="87"/>
      <c r="K820" s="87"/>
      <c r="L820" s="88"/>
      <c r="M820" s="53" t="str">
        <f>IF(L820="","",IF(L820=LookUps!E$2,LookUps!G$2,LookUps!G$3))</f>
        <v/>
      </c>
      <c r="N820" s="88"/>
      <c r="O820" s="20">
        <f>'1. Fertigungsstandort'!$E$7</f>
        <v>0</v>
      </c>
      <c r="P820" s="74">
        <f>'1. Fertigungsstandort'!$E$9</f>
        <v>0</v>
      </c>
    </row>
    <row r="821" spans="1:16" ht="15.75" customHeight="1">
      <c r="A821" s="42"/>
      <c r="B821" s="20" t="str">
        <f t="shared" si="24"/>
        <v/>
      </c>
      <c r="C821" s="20" t="str">
        <f t="shared" si="25"/>
        <v/>
      </c>
      <c r="D821" s="85"/>
      <c r="E821" s="85"/>
      <c r="F821" s="86"/>
      <c r="G821" s="86"/>
      <c r="H821" s="86"/>
      <c r="I821" s="86"/>
      <c r="J821" s="87"/>
      <c r="K821" s="87"/>
      <c r="L821" s="88"/>
      <c r="M821" s="53" t="str">
        <f>IF(L821="","",IF(L821=LookUps!E$2,LookUps!G$2,LookUps!G$3))</f>
        <v/>
      </c>
      <c r="N821" s="88"/>
      <c r="O821" s="20">
        <f>'1. Fertigungsstandort'!$E$7</f>
        <v>0</v>
      </c>
      <c r="P821" s="74">
        <f>'1. Fertigungsstandort'!$E$9</f>
        <v>0</v>
      </c>
    </row>
    <row r="822" spans="1:16" ht="15.75" customHeight="1">
      <c r="A822" s="42"/>
      <c r="B822" s="20" t="str">
        <f t="shared" si="24"/>
        <v/>
      </c>
      <c r="C822" s="20" t="str">
        <f t="shared" si="25"/>
        <v/>
      </c>
      <c r="D822" s="85"/>
      <c r="E822" s="85"/>
      <c r="F822" s="86"/>
      <c r="G822" s="86"/>
      <c r="H822" s="86"/>
      <c r="I822" s="86"/>
      <c r="J822" s="87"/>
      <c r="K822" s="87"/>
      <c r="L822" s="88"/>
      <c r="M822" s="53" t="str">
        <f>IF(L822="","",IF(L822=LookUps!E$2,LookUps!G$2,LookUps!G$3))</f>
        <v/>
      </c>
      <c r="N822" s="88"/>
      <c r="O822" s="20">
        <f>'1. Fertigungsstandort'!$E$7</f>
        <v>0</v>
      </c>
      <c r="P822" s="74">
        <f>'1. Fertigungsstandort'!$E$9</f>
        <v>0</v>
      </c>
    </row>
    <row r="823" spans="1:16" ht="15.75" customHeight="1">
      <c r="A823" s="42"/>
      <c r="B823" s="20" t="str">
        <f t="shared" si="24"/>
        <v/>
      </c>
      <c r="C823" s="20" t="str">
        <f t="shared" si="25"/>
        <v/>
      </c>
      <c r="D823" s="85"/>
      <c r="E823" s="85"/>
      <c r="F823" s="86"/>
      <c r="G823" s="86"/>
      <c r="H823" s="86"/>
      <c r="I823" s="86"/>
      <c r="J823" s="87"/>
      <c r="K823" s="87"/>
      <c r="L823" s="88"/>
      <c r="M823" s="53" t="str">
        <f>IF(L823="","",IF(L823=LookUps!E$2,LookUps!G$2,LookUps!G$3))</f>
        <v/>
      </c>
      <c r="N823" s="88"/>
      <c r="O823" s="20">
        <f>'1. Fertigungsstandort'!$E$7</f>
        <v>0</v>
      </c>
      <c r="P823" s="74">
        <f>'1. Fertigungsstandort'!$E$9</f>
        <v>0</v>
      </c>
    </row>
    <row r="824" spans="1:16" ht="15.75" customHeight="1">
      <c r="A824" s="42"/>
      <c r="B824" s="20" t="str">
        <f t="shared" si="24"/>
        <v/>
      </c>
      <c r="C824" s="20" t="str">
        <f t="shared" si="25"/>
        <v/>
      </c>
      <c r="D824" s="85"/>
      <c r="E824" s="85"/>
      <c r="F824" s="86"/>
      <c r="G824" s="86"/>
      <c r="H824" s="86"/>
      <c r="I824" s="86"/>
      <c r="J824" s="87"/>
      <c r="K824" s="87"/>
      <c r="L824" s="88"/>
      <c r="M824" s="53" t="str">
        <f>IF(L824="","",IF(L824=LookUps!E$2,LookUps!G$2,LookUps!G$3))</f>
        <v/>
      </c>
      <c r="N824" s="88"/>
      <c r="O824" s="20">
        <f>'1. Fertigungsstandort'!$E$7</f>
        <v>0</v>
      </c>
      <c r="P824" s="74">
        <f>'1. Fertigungsstandort'!$E$9</f>
        <v>0</v>
      </c>
    </row>
    <row r="825" spans="1:16" ht="15.75" customHeight="1">
      <c r="A825" s="42"/>
      <c r="B825" s="20" t="str">
        <f t="shared" si="24"/>
        <v/>
      </c>
      <c r="C825" s="20" t="str">
        <f t="shared" si="25"/>
        <v/>
      </c>
      <c r="D825" s="85"/>
      <c r="E825" s="85"/>
      <c r="F825" s="86"/>
      <c r="G825" s="86"/>
      <c r="H825" s="86"/>
      <c r="I825" s="86"/>
      <c r="J825" s="87"/>
      <c r="K825" s="87"/>
      <c r="L825" s="88"/>
      <c r="M825" s="53" t="str">
        <f>IF(L825="","",IF(L825=LookUps!E$2,LookUps!G$2,LookUps!G$3))</f>
        <v/>
      </c>
      <c r="N825" s="88"/>
      <c r="O825" s="20">
        <f>'1. Fertigungsstandort'!$E$7</f>
        <v>0</v>
      </c>
      <c r="P825" s="74">
        <f>'1. Fertigungsstandort'!$E$9</f>
        <v>0</v>
      </c>
    </row>
    <row r="826" spans="1:16" ht="15.75" customHeight="1">
      <c r="A826" s="42"/>
      <c r="B826" s="20" t="str">
        <f t="shared" si="24"/>
        <v/>
      </c>
      <c r="C826" s="20" t="str">
        <f t="shared" si="25"/>
        <v/>
      </c>
      <c r="D826" s="85"/>
      <c r="E826" s="85"/>
      <c r="F826" s="86"/>
      <c r="G826" s="86"/>
      <c r="H826" s="86"/>
      <c r="I826" s="86"/>
      <c r="J826" s="87"/>
      <c r="K826" s="87"/>
      <c r="L826" s="88"/>
      <c r="M826" s="53" t="str">
        <f>IF(L826="","",IF(L826=LookUps!E$2,LookUps!G$2,LookUps!G$3))</f>
        <v/>
      </c>
      <c r="N826" s="88"/>
      <c r="O826" s="20">
        <f>'1. Fertigungsstandort'!$E$7</f>
        <v>0</v>
      </c>
      <c r="P826" s="74">
        <f>'1. Fertigungsstandort'!$E$9</f>
        <v>0</v>
      </c>
    </row>
    <row r="827" spans="1:16" ht="15.75" customHeight="1">
      <c r="A827" s="42"/>
      <c r="B827" s="20" t="str">
        <f t="shared" si="24"/>
        <v/>
      </c>
      <c r="C827" s="20" t="str">
        <f t="shared" si="25"/>
        <v/>
      </c>
      <c r="D827" s="85"/>
      <c r="E827" s="85"/>
      <c r="F827" s="86"/>
      <c r="G827" s="86"/>
      <c r="H827" s="86"/>
      <c r="I827" s="86"/>
      <c r="J827" s="87"/>
      <c r="K827" s="87"/>
      <c r="L827" s="88"/>
      <c r="M827" s="53" t="str">
        <f>IF(L827="","",IF(L827=LookUps!E$2,LookUps!G$2,LookUps!G$3))</f>
        <v/>
      </c>
      <c r="N827" s="88"/>
      <c r="O827" s="20">
        <f>'1. Fertigungsstandort'!$E$7</f>
        <v>0</v>
      </c>
      <c r="P827" s="74">
        <f>'1. Fertigungsstandort'!$E$9</f>
        <v>0</v>
      </c>
    </row>
    <row r="828" spans="1:16" ht="15.75" customHeight="1">
      <c r="A828" s="42"/>
      <c r="B828" s="20" t="str">
        <f t="shared" si="24"/>
        <v/>
      </c>
      <c r="C828" s="20" t="str">
        <f t="shared" si="25"/>
        <v/>
      </c>
      <c r="D828" s="85"/>
      <c r="E828" s="85"/>
      <c r="F828" s="86"/>
      <c r="G828" s="86"/>
      <c r="H828" s="86"/>
      <c r="I828" s="86"/>
      <c r="J828" s="87"/>
      <c r="K828" s="87"/>
      <c r="L828" s="88"/>
      <c r="M828" s="53" t="str">
        <f>IF(L828="","",IF(L828=LookUps!E$2,LookUps!G$2,LookUps!G$3))</f>
        <v/>
      </c>
      <c r="N828" s="88"/>
      <c r="O828" s="20">
        <f>'1. Fertigungsstandort'!$E$7</f>
        <v>0</v>
      </c>
      <c r="P828" s="74">
        <f>'1. Fertigungsstandort'!$E$9</f>
        <v>0</v>
      </c>
    </row>
    <row r="829" spans="1:16" ht="15.75" customHeight="1">
      <c r="A829" s="42"/>
      <c r="B829" s="20" t="str">
        <f t="shared" si="24"/>
        <v/>
      </c>
      <c r="C829" s="20" t="str">
        <f t="shared" si="25"/>
        <v/>
      </c>
      <c r="D829" s="85"/>
      <c r="E829" s="85"/>
      <c r="F829" s="86"/>
      <c r="G829" s="86"/>
      <c r="H829" s="86"/>
      <c r="I829" s="86"/>
      <c r="J829" s="87"/>
      <c r="K829" s="87"/>
      <c r="L829" s="88"/>
      <c r="M829" s="53" t="str">
        <f>IF(L829="","",IF(L829=LookUps!E$2,LookUps!G$2,LookUps!G$3))</f>
        <v/>
      </c>
      <c r="N829" s="88"/>
      <c r="O829" s="20">
        <f>'1. Fertigungsstandort'!$E$7</f>
        <v>0</v>
      </c>
      <c r="P829" s="74">
        <f>'1. Fertigungsstandort'!$E$9</f>
        <v>0</v>
      </c>
    </row>
    <row r="830" spans="1:16" ht="15.75" customHeight="1">
      <c r="A830" s="42"/>
      <c r="B830" s="20" t="str">
        <f t="shared" si="24"/>
        <v/>
      </c>
      <c r="C830" s="20" t="str">
        <f t="shared" si="25"/>
        <v/>
      </c>
      <c r="D830" s="85"/>
      <c r="E830" s="85"/>
      <c r="F830" s="86"/>
      <c r="G830" s="86"/>
      <c r="H830" s="86"/>
      <c r="I830" s="86"/>
      <c r="J830" s="87"/>
      <c r="K830" s="87"/>
      <c r="L830" s="88"/>
      <c r="M830" s="53" t="str">
        <f>IF(L830="","",IF(L830=LookUps!E$2,LookUps!G$2,LookUps!G$3))</f>
        <v/>
      </c>
      <c r="N830" s="88"/>
      <c r="O830" s="20">
        <f>'1. Fertigungsstandort'!$E$7</f>
        <v>0</v>
      </c>
      <c r="P830" s="74">
        <f>'1. Fertigungsstandort'!$E$9</f>
        <v>0</v>
      </c>
    </row>
    <row r="831" spans="1:16" ht="15.75" customHeight="1">
      <c r="A831" s="42"/>
      <c r="B831" s="20" t="str">
        <f t="shared" si="24"/>
        <v/>
      </c>
      <c r="C831" s="20" t="str">
        <f t="shared" si="25"/>
        <v/>
      </c>
      <c r="D831" s="85"/>
      <c r="E831" s="85"/>
      <c r="F831" s="86"/>
      <c r="G831" s="86"/>
      <c r="H831" s="86"/>
      <c r="I831" s="86"/>
      <c r="J831" s="87"/>
      <c r="K831" s="87"/>
      <c r="L831" s="88"/>
      <c r="M831" s="53" t="str">
        <f>IF(L831="","",IF(L831=LookUps!E$2,LookUps!G$2,LookUps!G$3))</f>
        <v/>
      </c>
      <c r="N831" s="88"/>
      <c r="O831" s="20">
        <f>'1. Fertigungsstandort'!$E$7</f>
        <v>0</v>
      </c>
      <c r="P831" s="74">
        <f>'1. Fertigungsstandort'!$E$9</f>
        <v>0</v>
      </c>
    </row>
    <row r="832" spans="1:16" ht="15.75" customHeight="1">
      <c r="A832" s="42"/>
      <c r="B832" s="20" t="str">
        <f t="shared" si="24"/>
        <v/>
      </c>
      <c r="C832" s="20" t="str">
        <f t="shared" si="25"/>
        <v/>
      </c>
      <c r="D832" s="85"/>
      <c r="E832" s="85"/>
      <c r="F832" s="86"/>
      <c r="G832" s="86"/>
      <c r="H832" s="86"/>
      <c r="I832" s="86"/>
      <c r="J832" s="87"/>
      <c r="K832" s="87"/>
      <c r="L832" s="88"/>
      <c r="M832" s="53" t="str">
        <f>IF(L832="","",IF(L832=LookUps!E$2,LookUps!G$2,LookUps!G$3))</f>
        <v/>
      </c>
      <c r="N832" s="88"/>
      <c r="O832" s="20">
        <f>'1. Fertigungsstandort'!$E$7</f>
        <v>0</v>
      </c>
      <c r="P832" s="74">
        <f>'1. Fertigungsstandort'!$E$9</f>
        <v>0</v>
      </c>
    </row>
    <row r="833" spans="1:16" ht="15.75" customHeight="1">
      <c r="A833" s="42"/>
      <c r="B833" s="20" t="str">
        <f t="shared" si="24"/>
        <v/>
      </c>
      <c r="C833" s="20" t="str">
        <f t="shared" si="25"/>
        <v/>
      </c>
      <c r="D833" s="85"/>
      <c r="E833" s="85"/>
      <c r="F833" s="86"/>
      <c r="G833" s="86"/>
      <c r="H833" s="86"/>
      <c r="I833" s="86"/>
      <c r="J833" s="87"/>
      <c r="K833" s="87"/>
      <c r="L833" s="88"/>
      <c r="M833" s="53" t="str">
        <f>IF(L833="","",IF(L833=LookUps!E$2,LookUps!G$2,LookUps!G$3))</f>
        <v/>
      </c>
      <c r="N833" s="88"/>
      <c r="O833" s="20">
        <f>'1. Fertigungsstandort'!$E$7</f>
        <v>0</v>
      </c>
      <c r="P833" s="74">
        <f>'1. Fertigungsstandort'!$E$9</f>
        <v>0</v>
      </c>
    </row>
    <row r="834" spans="1:16" ht="15.75" customHeight="1">
      <c r="A834" s="42"/>
      <c r="B834" s="20" t="str">
        <f t="shared" si="24"/>
        <v/>
      </c>
      <c r="C834" s="20" t="str">
        <f t="shared" si="25"/>
        <v/>
      </c>
      <c r="D834" s="85"/>
      <c r="E834" s="85"/>
      <c r="F834" s="86"/>
      <c r="G834" s="86"/>
      <c r="H834" s="86"/>
      <c r="I834" s="86"/>
      <c r="J834" s="87"/>
      <c r="K834" s="87"/>
      <c r="L834" s="88"/>
      <c r="M834" s="53" t="str">
        <f>IF(L834="","",IF(L834=LookUps!E$2,LookUps!G$2,LookUps!G$3))</f>
        <v/>
      </c>
      <c r="N834" s="88"/>
      <c r="O834" s="20">
        <f>'1. Fertigungsstandort'!$E$7</f>
        <v>0</v>
      </c>
      <c r="P834" s="74">
        <f>'1. Fertigungsstandort'!$E$9</f>
        <v>0</v>
      </c>
    </row>
    <row r="835" spans="1:16" ht="15.75" customHeight="1">
      <c r="A835" s="42"/>
      <c r="B835" s="20" t="str">
        <f t="shared" si="24"/>
        <v/>
      </c>
      <c r="C835" s="20" t="str">
        <f t="shared" si="25"/>
        <v/>
      </c>
      <c r="D835" s="85"/>
      <c r="E835" s="85"/>
      <c r="F835" s="86"/>
      <c r="G835" s="86"/>
      <c r="H835" s="86"/>
      <c r="I835" s="86"/>
      <c r="J835" s="87"/>
      <c r="K835" s="87"/>
      <c r="L835" s="88"/>
      <c r="M835" s="53" t="str">
        <f>IF(L835="","",IF(L835=LookUps!E$2,LookUps!G$2,LookUps!G$3))</f>
        <v/>
      </c>
      <c r="N835" s="88"/>
      <c r="O835" s="20">
        <f>'1. Fertigungsstandort'!$E$7</f>
        <v>0</v>
      </c>
      <c r="P835" s="74">
        <f>'1. Fertigungsstandort'!$E$9</f>
        <v>0</v>
      </c>
    </row>
    <row r="836" spans="1:16" ht="15.75" customHeight="1">
      <c r="A836" s="42"/>
      <c r="B836" s="20" t="str">
        <f t="shared" si="24"/>
        <v/>
      </c>
      <c r="C836" s="20" t="str">
        <f t="shared" si="25"/>
        <v/>
      </c>
      <c r="D836" s="85"/>
      <c r="E836" s="85"/>
      <c r="F836" s="86"/>
      <c r="G836" s="86"/>
      <c r="H836" s="86"/>
      <c r="I836" s="86"/>
      <c r="J836" s="87"/>
      <c r="K836" s="87"/>
      <c r="L836" s="88"/>
      <c r="M836" s="53" t="str">
        <f>IF(L836="","",IF(L836=LookUps!E$2,LookUps!G$2,LookUps!G$3))</f>
        <v/>
      </c>
      <c r="N836" s="88"/>
      <c r="O836" s="20">
        <f>'1. Fertigungsstandort'!$E$7</f>
        <v>0</v>
      </c>
      <c r="P836" s="74">
        <f>'1. Fertigungsstandort'!$E$9</f>
        <v>0</v>
      </c>
    </row>
    <row r="837" spans="1:16" ht="15.75" customHeight="1">
      <c r="A837" s="42"/>
      <c r="B837" s="20" t="str">
        <f t="shared" si="24"/>
        <v/>
      </c>
      <c r="C837" s="20" t="str">
        <f t="shared" si="25"/>
        <v/>
      </c>
      <c r="D837" s="85"/>
      <c r="E837" s="85"/>
      <c r="F837" s="86"/>
      <c r="G837" s="86"/>
      <c r="H837" s="86"/>
      <c r="I837" s="86"/>
      <c r="J837" s="87"/>
      <c r="K837" s="87"/>
      <c r="L837" s="88"/>
      <c r="M837" s="53" t="str">
        <f>IF(L837="","",IF(L837=LookUps!E$2,LookUps!G$2,LookUps!G$3))</f>
        <v/>
      </c>
      <c r="N837" s="88"/>
      <c r="O837" s="20">
        <f>'1. Fertigungsstandort'!$E$7</f>
        <v>0</v>
      </c>
      <c r="P837" s="74">
        <f>'1. Fertigungsstandort'!$E$9</f>
        <v>0</v>
      </c>
    </row>
    <row r="838" spans="1:16" ht="15.75" customHeight="1">
      <c r="A838" s="42"/>
      <c r="B838" s="20" t="str">
        <f t="shared" si="24"/>
        <v/>
      </c>
      <c r="C838" s="20" t="str">
        <f t="shared" si="25"/>
        <v/>
      </c>
      <c r="D838" s="85"/>
      <c r="E838" s="85"/>
      <c r="F838" s="86"/>
      <c r="G838" s="86"/>
      <c r="H838" s="86"/>
      <c r="I838" s="86"/>
      <c r="J838" s="87"/>
      <c r="K838" s="87"/>
      <c r="L838" s="88"/>
      <c r="M838" s="53" t="str">
        <f>IF(L838="","",IF(L838=LookUps!E$2,LookUps!G$2,LookUps!G$3))</f>
        <v/>
      </c>
      <c r="N838" s="88"/>
      <c r="O838" s="20">
        <f>'1. Fertigungsstandort'!$E$7</f>
        <v>0</v>
      </c>
      <c r="P838" s="74">
        <f>'1. Fertigungsstandort'!$E$9</f>
        <v>0</v>
      </c>
    </row>
    <row r="839" spans="1:16" ht="15.75" customHeight="1">
      <c r="A839" s="42"/>
      <c r="B839" s="20" t="str">
        <f t="shared" si="24"/>
        <v/>
      </c>
      <c r="C839" s="20" t="str">
        <f t="shared" si="25"/>
        <v/>
      </c>
      <c r="D839" s="85"/>
      <c r="E839" s="85"/>
      <c r="F839" s="86"/>
      <c r="G839" s="86"/>
      <c r="H839" s="86"/>
      <c r="I839" s="86"/>
      <c r="J839" s="87"/>
      <c r="K839" s="87"/>
      <c r="L839" s="88"/>
      <c r="M839" s="53" t="str">
        <f>IF(L839="","",IF(L839=LookUps!E$2,LookUps!G$2,LookUps!G$3))</f>
        <v/>
      </c>
      <c r="N839" s="88"/>
      <c r="O839" s="20">
        <f>'1. Fertigungsstandort'!$E$7</f>
        <v>0</v>
      </c>
      <c r="P839" s="74">
        <f>'1. Fertigungsstandort'!$E$9</f>
        <v>0</v>
      </c>
    </row>
    <row r="840" spans="1:16" ht="15.75" customHeight="1">
      <c r="A840" s="42"/>
      <c r="B840" s="20" t="str">
        <f t="shared" si="24"/>
        <v/>
      </c>
      <c r="C840" s="20" t="str">
        <f t="shared" si="25"/>
        <v/>
      </c>
      <c r="D840" s="85"/>
      <c r="E840" s="85"/>
      <c r="F840" s="86"/>
      <c r="G840" s="86"/>
      <c r="H840" s="86"/>
      <c r="I840" s="86"/>
      <c r="J840" s="87"/>
      <c r="K840" s="87"/>
      <c r="L840" s="88"/>
      <c r="M840" s="53" t="str">
        <f>IF(L840="","",IF(L840=LookUps!E$2,LookUps!G$2,LookUps!G$3))</f>
        <v/>
      </c>
      <c r="N840" s="88"/>
      <c r="O840" s="20">
        <f>'1. Fertigungsstandort'!$E$7</f>
        <v>0</v>
      </c>
      <c r="P840" s="74">
        <f>'1. Fertigungsstandort'!$E$9</f>
        <v>0</v>
      </c>
    </row>
    <row r="841" spans="1:16" ht="15.75" customHeight="1">
      <c r="A841" s="42"/>
      <c r="B841" s="20" t="str">
        <f t="shared" si="24"/>
        <v/>
      </c>
      <c r="C841" s="20" t="str">
        <f t="shared" si="25"/>
        <v/>
      </c>
      <c r="D841" s="85"/>
      <c r="E841" s="85"/>
      <c r="F841" s="86"/>
      <c r="G841" s="86"/>
      <c r="H841" s="86"/>
      <c r="I841" s="86"/>
      <c r="J841" s="87"/>
      <c r="K841" s="87"/>
      <c r="L841" s="88"/>
      <c r="M841" s="53" t="str">
        <f>IF(L841="","",IF(L841=LookUps!E$2,LookUps!G$2,LookUps!G$3))</f>
        <v/>
      </c>
      <c r="N841" s="88"/>
      <c r="O841" s="20">
        <f>'1. Fertigungsstandort'!$E$7</f>
        <v>0</v>
      </c>
      <c r="P841" s="74">
        <f>'1. Fertigungsstandort'!$E$9</f>
        <v>0</v>
      </c>
    </row>
    <row r="842" spans="1:16" ht="15.75" customHeight="1">
      <c r="A842" s="42"/>
      <c r="B842" s="20" t="str">
        <f t="shared" ref="B842:B905" si="26">IF(J842="","",VLOOKUP(J842,Category_lookup,2,FALSE))</f>
        <v/>
      </c>
      <c r="C842" s="20" t="str">
        <f t="shared" ref="C842:C905" si="27">IF(D842="","",VLOOKUP(D842,Retailer,2,FALSE)&amp;"_market")</f>
        <v/>
      </c>
      <c r="D842" s="85"/>
      <c r="E842" s="85"/>
      <c r="F842" s="86"/>
      <c r="G842" s="86"/>
      <c r="H842" s="86"/>
      <c r="I842" s="86"/>
      <c r="J842" s="87"/>
      <c r="K842" s="87"/>
      <c r="L842" s="88"/>
      <c r="M842" s="53" t="str">
        <f>IF(L842="","",IF(L842=LookUps!E$2,LookUps!G$2,LookUps!G$3))</f>
        <v/>
      </c>
      <c r="N842" s="88"/>
      <c r="O842" s="20">
        <f>'1. Fertigungsstandort'!$E$7</f>
        <v>0</v>
      </c>
      <c r="P842" s="74">
        <f>'1. Fertigungsstandort'!$E$9</f>
        <v>0</v>
      </c>
    </row>
    <row r="843" spans="1:16" ht="15.75" customHeight="1">
      <c r="A843" s="42"/>
      <c r="B843" s="20" t="str">
        <f t="shared" si="26"/>
        <v/>
      </c>
      <c r="C843" s="20" t="str">
        <f t="shared" si="27"/>
        <v/>
      </c>
      <c r="D843" s="85"/>
      <c r="E843" s="85"/>
      <c r="F843" s="86"/>
      <c r="G843" s="86"/>
      <c r="H843" s="86"/>
      <c r="I843" s="86"/>
      <c r="J843" s="87"/>
      <c r="K843" s="87"/>
      <c r="L843" s="88"/>
      <c r="M843" s="53" t="str">
        <f>IF(L843="","",IF(L843=LookUps!E$2,LookUps!G$2,LookUps!G$3))</f>
        <v/>
      </c>
      <c r="N843" s="88"/>
      <c r="O843" s="20">
        <f>'1. Fertigungsstandort'!$E$7</f>
        <v>0</v>
      </c>
      <c r="P843" s="74">
        <f>'1. Fertigungsstandort'!$E$9</f>
        <v>0</v>
      </c>
    </row>
    <row r="844" spans="1:16" ht="15.75" customHeight="1">
      <c r="A844" s="42"/>
      <c r="B844" s="20" t="str">
        <f t="shared" si="26"/>
        <v/>
      </c>
      <c r="C844" s="20" t="str">
        <f t="shared" si="27"/>
        <v/>
      </c>
      <c r="D844" s="85"/>
      <c r="E844" s="85"/>
      <c r="F844" s="86"/>
      <c r="G844" s="86"/>
      <c r="H844" s="86"/>
      <c r="I844" s="86"/>
      <c r="J844" s="87"/>
      <c r="K844" s="87"/>
      <c r="L844" s="88"/>
      <c r="M844" s="53" t="str">
        <f>IF(L844="","",IF(L844=LookUps!E$2,LookUps!G$2,LookUps!G$3))</f>
        <v/>
      </c>
      <c r="N844" s="88"/>
      <c r="O844" s="20">
        <f>'1. Fertigungsstandort'!$E$7</f>
        <v>0</v>
      </c>
      <c r="P844" s="74">
        <f>'1. Fertigungsstandort'!$E$9</f>
        <v>0</v>
      </c>
    </row>
    <row r="845" spans="1:16" ht="15.75" customHeight="1">
      <c r="A845" s="42"/>
      <c r="B845" s="20" t="str">
        <f t="shared" si="26"/>
        <v/>
      </c>
      <c r="C845" s="20" t="str">
        <f t="shared" si="27"/>
        <v/>
      </c>
      <c r="D845" s="85"/>
      <c r="E845" s="85"/>
      <c r="F845" s="86"/>
      <c r="G845" s="86"/>
      <c r="H845" s="86"/>
      <c r="I845" s="86"/>
      <c r="J845" s="87"/>
      <c r="K845" s="87"/>
      <c r="L845" s="88"/>
      <c r="M845" s="53" t="str">
        <f>IF(L845="","",IF(L845=LookUps!E$2,LookUps!G$2,LookUps!G$3))</f>
        <v/>
      </c>
      <c r="N845" s="88"/>
      <c r="O845" s="20">
        <f>'1. Fertigungsstandort'!$E$7</f>
        <v>0</v>
      </c>
      <c r="P845" s="74">
        <f>'1. Fertigungsstandort'!$E$9</f>
        <v>0</v>
      </c>
    </row>
    <row r="846" spans="1:16" ht="15.75" customHeight="1">
      <c r="A846" s="42"/>
      <c r="B846" s="20" t="str">
        <f t="shared" si="26"/>
        <v/>
      </c>
      <c r="C846" s="20" t="str">
        <f t="shared" si="27"/>
        <v/>
      </c>
      <c r="D846" s="85"/>
      <c r="E846" s="85"/>
      <c r="F846" s="86"/>
      <c r="G846" s="86"/>
      <c r="H846" s="86"/>
      <c r="I846" s="86"/>
      <c r="J846" s="87"/>
      <c r="K846" s="87"/>
      <c r="L846" s="88"/>
      <c r="M846" s="53" t="str">
        <f>IF(L846="","",IF(L846=LookUps!E$2,LookUps!G$2,LookUps!G$3))</f>
        <v/>
      </c>
      <c r="N846" s="88"/>
      <c r="O846" s="20">
        <f>'1. Fertigungsstandort'!$E$7</f>
        <v>0</v>
      </c>
      <c r="P846" s="74">
        <f>'1. Fertigungsstandort'!$E$9</f>
        <v>0</v>
      </c>
    </row>
    <row r="847" spans="1:16" ht="15.75" customHeight="1">
      <c r="A847" s="42"/>
      <c r="B847" s="20" t="str">
        <f t="shared" si="26"/>
        <v/>
      </c>
      <c r="C847" s="20" t="str">
        <f t="shared" si="27"/>
        <v/>
      </c>
      <c r="D847" s="85"/>
      <c r="E847" s="85"/>
      <c r="F847" s="86"/>
      <c r="G847" s="86"/>
      <c r="H847" s="86"/>
      <c r="I847" s="86"/>
      <c r="J847" s="87"/>
      <c r="K847" s="87"/>
      <c r="L847" s="88"/>
      <c r="M847" s="53" t="str">
        <f>IF(L847="","",IF(L847=LookUps!E$2,LookUps!G$2,LookUps!G$3))</f>
        <v/>
      </c>
      <c r="N847" s="88"/>
      <c r="O847" s="20">
        <f>'1. Fertigungsstandort'!$E$7</f>
        <v>0</v>
      </c>
      <c r="P847" s="74">
        <f>'1. Fertigungsstandort'!$E$9</f>
        <v>0</v>
      </c>
    </row>
    <row r="848" spans="1:16" ht="15.75" customHeight="1">
      <c r="A848" s="42"/>
      <c r="B848" s="20" t="str">
        <f t="shared" si="26"/>
        <v/>
      </c>
      <c r="C848" s="20" t="str">
        <f t="shared" si="27"/>
        <v/>
      </c>
      <c r="D848" s="85"/>
      <c r="E848" s="85"/>
      <c r="F848" s="86"/>
      <c r="G848" s="86"/>
      <c r="H848" s="86"/>
      <c r="I848" s="86"/>
      <c r="J848" s="87"/>
      <c r="K848" s="87"/>
      <c r="L848" s="88"/>
      <c r="M848" s="53" t="str">
        <f>IF(L848="","",IF(L848=LookUps!E$2,LookUps!G$2,LookUps!G$3))</f>
        <v/>
      </c>
      <c r="N848" s="88"/>
      <c r="O848" s="20">
        <f>'1. Fertigungsstandort'!$E$7</f>
        <v>0</v>
      </c>
      <c r="P848" s="74">
        <f>'1. Fertigungsstandort'!$E$9</f>
        <v>0</v>
      </c>
    </row>
    <row r="849" spans="1:16" ht="15.75" customHeight="1">
      <c r="A849" s="42"/>
      <c r="B849" s="20" t="str">
        <f t="shared" si="26"/>
        <v/>
      </c>
      <c r="C849" s="20" t="str">
        <f t="shared" si="27"/>
        <v/>
      </c>
      <c r="D849" s="85"/>
      <c r="E849" s="85"/>
      <c r="F849" s="86"/>
      <c r="G849" s="86"/>
      <c r="H849" s="86"/>
      <c r="I849" s="86"/>
      <c r="J849" s="87"/>
      <c r="K849" s="87"/>
      <c r="L849" s="88"/>
      <c r="M849" s="53" t="str">
        <f>IF(L849="","",IF(L849=LookUps!E$2,LookUps!G$2,LookUps!G$3))</f>
        <v/>
      </c>
      <c r="N849" s="88"/>
      <c r="O849" s="20">
        <f>'1. Fertigungsstandort'!$E$7</f>
        <v>0</v>
      </c>
      <c r="P849" s="74">
        <f>'1. Fertigungsstandort'!$E$9</f>
        <v>0</v>
      </c>
    </row>
    <row r="850" spans="1:16" ht="15.75" customHeight="1">
      <c r="A850" s="42"/>
      <c r="B850" s="20" t="str">
        <f t="shared" si="26"/>
        <v/>
      </c>
      <c r="C850" s="20" t="str">
        <f t="shared" si="27"/>
        <v/>
      </c>
      <c r="D850" s="85"/>
      <c r="E850" s="85"/>
      <c r="F850" s="86"/>
      <c r="G850" s="86"/>
      <c r="H850" s="86"/>
      <c r="I850" s="86"/>
      <c r="J850" s="87"/>
      <c r="K850" s="87"/>
      <c r="L850" s="88"/>
      <c r="M850" s="53" t="str">
        <f>IF(L850="","",IF(L850=LookUps!E$2,LookUps!G$2,LookUps!G$3))</f>
        <v/>
      </c>
      <c r="N850" s="88"/>
      <c r="O850" s="20">
        <f>'1. Fertigungsstandort'!$E$7</f>
        <v>0</v>
      </c>
      <c r="P850" s="74">
        <f>'1. Fertigungsstandort'!$E$9</f>
        <v>0</v>
      </c>
    </row>
    <row r="851" spans="1:16" ht="15.75" customHeight="1">
      <c r="A851" s="42"/>
      <c r="B851" s="20" t="str">
        <f t="shared" si="26"/>
        <v/>
      </c>
      <c r="C851" s="20" t="str">
        <f t="shared" si="27"/>
        <v/>
      </c>
      <c r="D851" s="85"/>
      <c r="E851" s="85"/>
      <c r="F851" s="86"/>
      <c r="G851" s="86"/>
      <c r="H851" s="86"/>
      <c r="I851" s="86"/>
      <c r="J851" s="87"/>
      <c r="K851" s="87"/>
      <c r="L851" s="88"/>
      <c r="M851" s="53" t="str">
        <f>IF(L851="","",IF(L851=LookUps!E$2,LookUps!G$2,LookUps!G$3))</f>
        <v/>
      </c>
      <c r="N851" s="88"/>
      <c r="O851" s="20">
        <f>'1. Fertigungsstandort'!$E$7</f>
        <v>0</v>
      </c>
      <c r="P851" s="74">
        <f>'1. Fertigungsstandort'!$E$9</f>
        <v>0</v>
      </c>
    </row>
    <row r="852" spans="1:16" ht="15.75" customHeight="1">
      <c r="A852" s="42"/>
      <c r="B852" s="20" t="str">
        <f t="shared" si="26"/>
        <v/>
      </c>
      <c r="C852" s="20" t="str">
        <f t="shared" si="27"/>
        <v/>
      </c>
      <c r="D852" s="85"/>
      <c r="E852" s="85"/>
      <c r="F852" s="86"/>
      <c r="G852" s="86"/>
      <c r="H852" s="86"/>
      <c r="I852" s="86"/>
      <c r="J852" s="87"/>
      <c r="K852" s="87"/>
      <c r="L852" s="88"/>
      <c r="M852" s="53" t="str">
        <f>IF(L852="","",IF(L852=LookUps!E$2,LookUps!G$2,LookUps!G$3))</f>
        <v/>
      </c>
      <c r="N852" s="88"/>
      <c r="O852" s="20">
        <f>'1. Fertigungsstandort'!$E$7</f>
        <v>0</v>
      </c>
      <c r="P852" s="74">
        <f>'1. Fertigungsstandort'!$E$9</f>
        <v>0</v>
      </c>
    </row>
    <row r="853" spans="1:16" ht="15.75" customHeight="1">
      <c r="A853" s="42"/>
      <c r="B853" s="20" t="str">
        <f t="shared" si="26"/>
        <v/>
      </c>
      <c r="C853" s="20" t="str">
        <f t="shared" si="27"/>
        <v/>
      </c>
      <c r="D853" s="85"/>
      <c r="E853" s="85"/>
      <c r="F853" s="86"/>
      <c r="G853" s="86"/>
      <c r="H853" s="86"/>
      <c r="I853" s="86"/>
      <c r="J853" s="87"/>
      <c r="K853" s="87"/>
      <c r="L853" s="88"/>
      <c r="M853" s="53" t="str">
        <f>IF(L853="","",IF(L853=LookUps!E$2,LookUps!G$2,LookUps!G$3))</f>
        <v/>
      </c>
      <c r="N853" s="88"/>
      <c r="O853" s="20">
        <f>'1. Fertigungsstandort'!$E$7</f>
        <v>0</v>
      </c>
      <c r="P853" s="74">
        <f>'1. Fertigungsstandort'!$E$9</f>
        <v>0</v>
      </c>
    </row>
    <row r="854" spans="1:16" ht="15.75" customHeight="1">
      <c r="A854" s="42"/>
      <c r="B854" s="20" t="str">
        <f t="shared" si="26"/>
        <v/>
      </c>
      <c r="C854" s="20" t="str">
        <f t="shared" si="27"/>
        <v/>
      </c>
      <c r="D854" s="85"/>
      <c r="E854" s="85"/>
      <c r="F854" s="86"/>
      <c r="G854" s="86"/>
      <c r="H854" s="86"/>
      <c r="I854" s="86"/>
      <c r="J854" s="87"/>
      <c r="K854" s="87"/>
      <c r="L854" s="88"/>
      <c r="M854" s="53" t="str">
        <f>IF(L854="","",IF(L854=LookUps!E$2,LookUps!G$2,LookUps!G$3))</f>
        <v/>
      </c>
      <c r="N854" s="88"/>
      <c r="O854" s="20">
        <f>'1. Fertigungsstandort'!$E$7</f>
        <v>0</v>
      </c>
      <c r="P854" s="74">
        <f>'1. Fertigungsstandort'!$E$9</f>
        <v>0</v>
      </c>
    </row>
    <row r="855" spans="1:16" ht="15.75" customHeight="1">
      <c r="A855" s="42"/>
      <c r="B855" s="20" t="str">
        <f t="shared" si="26"/>
        <v/>
      </c>
      <c r="C855" s="20" t="str">
        <f t="shared" si="27"/>
        <v/>
      </c>
      <c r="D855" s="85"/>
      <c r="E855" s="85"/>
      <c r="F855" s="86"/>
      <c r="G855" s="86"/>
      <c r="H855" s="86"/>
      <c r="I855" s="86"/>
      <c r="J855" s="87"/>
      <c r="K855" s="87"/>
      <c r="L855" s="88"/>
      <c r="M855" s="53" t="str">
        <f>IF(L855="","",IF(L855=LookUps!E$2,LookUps!G$2,LookUps!G$3))</f>
        <v/>
      </c>
      <c r="N855" s="88"/>
      <c r="O855" s="20">
        <f>'1. Fertigungsstandort'!$E$7</f>
        <v>0</v>
      </c>
      <c r="P855" s="74">
        <f>'1. Fertigungsstandort'!$E$9</f>
        <v>0</v>
      </c>
    </row>
    <row r="856" spans="1:16" ht="15.75" customHeight="1">
      <c r="A856" s="42"/>
      <c r="B856" s="20" t="str">
        <f t="shared" si="26"/>
        <v/>
      </c>
      <c r="C856" s="20" t="str">
        <f t="shared" si="27"/>
        <v/>
      </c>
      <c r="D856" s="85"/>
      <c r="E856" s="85"/>
      <c r="F856" s="86"/>
      <c r="G856" s="86"/>
      <c r="H856" s="86"/>
      <c r="I856" s="86"/>
      <c r="J856" s="87"/>
      <c r="K856" s="87"/>
      <c r="L856" s="88"/>
      <c r="M856" s="53" t="str">
        <f>IF(L856="","",IF(L856=LookUps!E$2,LookUps!G$2,LookUps!G$3))</f>
        <v/>
      </c>
      <c r="N856" s="88"/>
      <c r="O856" s="20">
        <f>'1. Fertigungsstandort'!$E$7</f>
        <v>0</v>
      </c>
      <c r="P856" s="74">
        <f>'1. Fertigungsstandort'!$E$9</f>
        <v>0</v>
      </c>
    </row>
    <row r="857" spans="1:16" ht="15.75" customHeight="1">
      <c r="A857" s="42"/>
      <c r="B857" s="20" t="str">
        <f t="shared" si="26"/>
        <v/>
      </c>
      <c r="C857" s="20" t="str">
        <f t="shared" si="27"/>
        <v/>
      </c>
      <c r="D857" s="85"/>
      <c r="E857" s="85"/>
      <c r="F857" s="86"/>
      <c r="G857" s="86"/>
      <c r="H857" s="86"/>
      <c r="I857" s="86"/>
      <c r="J857" s="87"/>
      <c r="K857" s="87"/>
      <c r="L857" s="88"/>
      <c r="M857" s="53" t="str">
        <f>IF(L857="","",IF(L857=LookUps!E$2,LookUps!G$2,LookUps!G$3))</f>
        <v/>
      </c>
      <c r="N857" s="88"/>
      <c r="O857" s="20">
        <f>'1. Fertigungsstandort'!$E$7</f>
        <v>0</v>
      </c>
      <c r="P857" s="74">
        <f>'1. Fertigungsstandort'!$E$9</f>
        <v>0</v>
      </c>
    </row>
    <row r="858" spans="1:16" ht="15.75" customHeight="1">
      <c r="A858" s="42"/>
      <c r="B858" s="20" t="str">
        <f t="shared" si="26"/>
        <v/>
      </c>
      <c r="C858" s="20" t="str">
        <f t="shared" si="27"/>
        <v/>
      </c>
      <c r="D858" s="85"/>
      <c r="E858" s="85"/>
      <c r="F858" s="86"/>
      <c r="G858" s="86"/>
      <c r="H858" s="86"/>
      <c r="I858" s="86"/>
      <c r="J858" s="87"/>
      <c r="K858" s="87"/>
      <c r="L858" s="88"/>
      <c r="M858" s="53" t="str">
        <f>IF(L858="","",IF(L858=LookUps!E$2,LookUps!G$2,LookUps!G$3))</f>
        <v/>
      </c>
      <c r="N858" s="88"/>
      <c r="O858" s="20">
        <f>'1. Fertigungsstandort'!$E$7</f>
        <v>0</v>
      </c>
      <c r="P858" s="74">
        <f>'1. Fertigungsstandort'!$E$9</f>
        <v>0</v>
      </c>
    </row>
    <row r="859" spans="1:16" ht="15.75" customHeight="1">
      <c r="A859" s="42"/>
      <c r="B859" s="20" t="str">
        <f t="shared" si="26"/>
        <v/>
      </c>
      <c r="C859" s="20" t="str">
        <f t="shared" si="27"/>
        <v/>
      </c>
      <c r="D859" s="85"/>
      <c r="E859" s="85"/>
      <c r="F859" s="86"/>
      <c r="G859" s="86"/>
      <c r="H859" s="86"/>
      <c r="I859" s="86"/>
      <c r="J859" s="87"/>
      <c r="K859" s="87"/>
      <c r="L859" s="88"/>
      <c r="M859" s="53" t="str">
        <f>IF(L859="","",IF(L859=LookUps!E$2,LookUps!G$2,LookUps!G$3))</f>
        <v/>
      </c>
      <c r="N859" s="88"/>
      <c r="O859" s="20">
        <f>'1. Fertigungsstandort'!$E$7</f>
        <v>0</v>
      </c>
      <c r="P859" s="74">
        <f>'1. Fertigungsstandort'!$E$9</f>
        <v>0</v>
      </c>
    </row>
    <row r="860" spans="1:16" ht="15.75" customHeight="1">
      <c r="A860" s="42"/>
      <c r="B860" s="20" t="str">
        <f t="shared" si="26"/>
        <v/>
      </c>
      <c r="C860" s="20" t="str">
        <f t="shared" si="27"/>
        <v/>
      </c>
      <c r="D860" s="85"/>
      <c r="E860" s="85"/>
      <c r="F860" s="86"/>
      <c r="G860" s="86"/>
      <c r="H860" s="86"/>
      <c r="I860" s="86"/>
      <c r="J860" s="87"/>
      <c r="K860" s="87"/>
      <c r="L860" s="88"/>
      <c r="M860" s="53" t="str">
        <f>IF(L860="","",IF(L860=LookUps!E$2,LookUps!G$2,LookUps!G$3))</f>
        <v/>
      </c>
      <c r="N860" s="88"/>
      <c r="O860" s="20">
        <f>'1. Fertigungsstandort'!$E$7</f>
        <v>0</v>
      </c>
      <c r="P860" s="74">
        <f>'1. Fertigungsstandort'!$E$9</f>
        <v>0</v>
      </c>
    </row>
    <row r="861" spans="1:16" ht="15.75" customHeight="1">
      <c r="A861" s="42"/>
      <c r="B861" s="20" t="str">
        <f t="shared" si="26"/>
        <v/>
      </c>
      <c r="C861" s="20" t="str">
        <f t="shared" si="27"/>
        <v/>
      </c>
      <c r="D861" s="85"/>
      <c r="E861" s="85"/>
      <c r="F861" s="86"/>
      <c r="G861" s="86"/>
      <c r="H861" s="86"/>
      <c r="I861" s="86"/>
      <c r="J861" s="87"/>
      <c r="K861" s="87"/>
      <c r="L861" s="88"/>
      <c r="M861" s="53" t="str">
        <f>IF(L861="","",IF(L861=LookUps!E$2,LookUps!G$2,LookUps!G$3))</f>
        <v/>
      </c>
      <c r="N861" s="88"/>
      <c r="O861" s="20">
        <f>'1. Fertigungsstandort'!$E$7</f>
        <v>0</v>
      </c>
      <c r="P861" s="74">
        <f>'1. Fertigungsstandort'!$E$9</f>
        <v>0</v>
      </c>
    </row>
    <row r="862" spans="1:16" ht="15.75" customHeight="1">
      <c r="A862" s="42"/>
      <c r="B862" s="20" t="str">
        <f t="shared" si="26"/>
        <v/>
      </c>
      <c r="C862" s="20" t="str">
        <f t="shared" si="27"/>
        <v/>
      </c>
      <c r="D862" s="85"/>
      <c r="E862" s="85"/>
      <c r="F862" s="86"/>
      <c r="G862" s="86"/>
      <c r="H862" s="86"/>
      <c r="I862" s="86"/>
      <c r="J862" s="87"/>
      <c r="K862" s="87"/>
      <c r="L862" s="88"/>
      <c r="M862" s="53" t="str">
        <f>IF(L862="","",IF(L862=LookUps!E$2,LookUps!G$2,LookUps!G$3))</f>
        <v/>
      </c>
      <c r="N862" s="88"/>
      <c r="O862" s="20">
        <f>'1. Fertigungsstandort'!$E$7</f>
        <v>0</v>
      </c>
      <c r="P862" s="74">
        <f>'1. Fertigungsstandort'!$E$9</f>
        <v>0</v>
      </c>
    </row>
    <row r="863" spans="1:16" ht="15.75" customHeight="1">
      <c r="A863" s="42"/>
      <c r="B863" s="20" t="str">
        <f t="shared" si="26"/>
        <v/>
      </c>
      <c r="C863" s="20" t="str">
        <f t="shared" si="27"/>
        <v/>
      </c>
      <c r="D863" s="85"/>
      <c r="E863" s="85"/>
      <c r="F863" s="86"/>
      <c r="G863" s="86"/>
      <c r="H863" s="86"/>
      <c r="I863" s="86"/>
      <c r="J863" s="87"/>
      <c r="K863" s="87"/>
      <c r="L863" s="88"/>
      <c r="M863" s="53" t="str">
        <f>IF(L863="","",IF(L863=LookUps!E$2,LookUps!G$2,LookUps!G$3))</f>
        <v/>
      </c>
      <c r="N863" s="88"/>
      <c r="O863" s="20">
        <f>'1. Fertigungsstandort'!$E$7</f>
        <v>0</v>
      </c>
      <c r="P863" s="74">
        <f>'1. Fertigungsstandort'!$E$9</f>
        <v>0</v>
      </c>
    </row>
    <row r="864" spans="1:16" ht="15.75" customHeight="1">
      <c r="A864" s="42"/>
      <c r="B864" s="20" t="str">
        <f t="shared" si="26"/>
        <v/>
      </c>
      <c r="C864" s="20" t="str">
        <f t="shared" si="27"/>
        <v/>
      </c>
      <c r="D864" s="85"/>
      <c r="E864" s="85"/>
      <c r="F864" s="86"/>
      <c r="G864" s="86"/>
      <c r="H864" s="86"/>
      <c r="I864" s="86"/>
      <c r="J864" s="87"/>
      <c r="K864" s="87"/>
      <c r="L864" s="88"/>
      <c r="M864" s="53" t="str">
        <f>IF(L864="","",IF(L864=LookUps!E$2,LookUps!G$2,LookUps!G$3))</f>
        <v/>
      </c>
      <c r="N864" s="88"/>
      <c r="O864" s="20">
        <f>'1. Fertigungsstandort'!$E$7</f>
        <v>0</v>
      </c>
      <c r="P864" s="74">
        <f>'1. Fertigungsstandort'!$E$9</f>
        <v>0</v>
      </c>
    </row>
    <row r="865" spans="1:16" ht="15.75" customHeight="1">
      <c r="A865" s="42"/>
      <c r="B865" s="20" t="str">
        <f t="shared" si="26"/>
        <v/>
      </c>
      <c r="C865" s="20" t="str">
        <f t="shared" si="27"/>
        <v/>
      </c>
      <c r="D865" s="85"/>
      <c r="E865" s="85"/>
      <c r="F865" s="86"/>
      <c r="G865" s="86"/>
      <c r="H865" s="86"/>
      <c r="I865" s="86"/>
      <c r="J865" s="87"/>
      <c r="K865" s="87"/>
      <c r="L865" s="88"/>
      <c r="M865" s="53" t="str">
        <f>IF(L865="","",IF(L865=LookUps!E$2,LookUps!G$2,LookUps!G$3))</f>
        <v/>
      </c>
      <c r="N865" s="88"/>
      <c r="O865" s="20">
        <f>'1. Fertigungsstandort'!$E$7</f>
        <v>0</v>
      </c>
      <c r="P865" s="74">
        <f>'1. Fertigungsstandort'!$E$9</f>
        <v>0</v>
      </c>
    </row>
    <row r="866" spans="1:16" ht="15.75" customHeight="1">
      <c r="A866" s="42"/>
      <c r="B866" s="20" t="str">
        <f t="shared" si="26"/>
        <v/>
      </c>
      <c r="C866" s="20" t="str">
        <f t="shared" si="27"/>
        <v/>
      </c>
      <c r="D866" s="85"/>
      <c r="E866" s="85"/>
      <c r="F866" s="86"/>
      <c r="G866" s="86"/>
      <c r="H866" s="86"/>
      <c r="I866" s="86"/>
      <c r="J866" s="87"/>
      <c r="K866" s="87"/>
      <c r="L866" s="88"/>
      <c r="M866" s="53" t="str">
        <f>IF(L866="","",IF(L866=LookUps!E$2,LookUps!G$2,LookUps!G$3))</f>
        <v/>
      </c>
      <c r="N866" s="88"/>
      <c r="O866" s="20">
        <f>'1. Fertigungsstandort'!$E$7</f>
        <v>0</v>
      </c>
      <c r="P866" s="74">
        <f>'1. Fertigungsstandort'!$E$9</f>
        <v>0</v>
      </c>
    </row>
    <row r="867" spans="1:16" ht="15.75" customHeight="1">
      <c r="A867" s="42"/>
      <c r="B867" s="20" t="str">
        <f t="shared" si="26"/>
        <v/>
      </c>
      <c r="C867" s="20" t="str">
        <f t="shared" si="27"/>
        <v/>
      </c>
      <c r="D867" s="85"/>
      <c r="E867" s="85"/>
      <c r="F867" s="86"/>
      <c r="G867" s="86"/>
      <c r="H867" s="86"/>
      <c r="I867" s="86"/>
      <c r="J867" s="87"/>
      <c r="K867" s="87"/>
      <c r="L867" s="88"/>
      <c r="M867" s="53" t="str">
        <f>IF(L867="","",IF(L867=LookUps!E$2,LookUps!G$2,LookUps!G$3))</f>
        <v/>
      </c>
      <c r="N867" s="88"/>
      <c r="O867" s="20">
        <f>'1. Fertigungsstandort'!$E$7</f>
        <v>0</v>
      </c>
      <c r="P867" s="74">
        <f>'1. Fertigungsstandort'!$E$9</f>
        <v>0</v>
      </c>
    </row>
    <row r="868" spans="1:16" ht="15.75" customHeight="1">
      <c r="A868" s="42"/>
      <c r="B868" s="20" t="str">
        <f t="shared" si="26"/>
        <v/>
      </c>
      <c r="C868" s="20" t="str">
        <f t="shared" si="27"/>
        <v/>
      </c>
      <c r="D868" s="85"/>
      <c r="E868" s="85"/>
      <c r="F868" s="86"/>
      <c r="G868" s="86"/>
      <c r="H868" s="86"/>
      <c r="I868" s="86"/>
      <c r="J868" s="87"/>
      <c r="K868" s="87"/>
      <c r="L868" s="88"/>
      <c r="M868" s="53" t="str">
        <f>IF(L868="","",IF(L868=LookUps!E$2,LookUps!G$2,LookUps!G$3))</f>
        <v/>
      </c>
      <c r="N868" s="88"/>
      <c r="O868" s="20">
        <f>'1. Fertigungsstandort'!$E$7</f>
        <v>0</v>
      </c>
      <c r="P868" s="74">
        <f>'1. Fertigungsstandort'!$E$9</f>
        <v>0</v>
      </c>
    </row>
    <row r="869" spans="1:16" ht="15.75" customHeight="1">
      <c r="A869" s="42"/>
      <c r="B869" s="20" t="str">
        <f t="shared" si="26"/>
        <v/>
      </c>
      <c r="C869" s="20" t="str">
        <f t="shared" si="27"/>
        <v/>
      </c>
      <c r="D869" s="85"/>
      <c r="E869" s="85"/>
      <c r="F869" s="86"/>
      <c r="G869" s="86"/>
      <c r="H869" s="86"/>
      <c r="I869" s="86"/>
      <c r="J869" s="87"/>
      <c r="K869" s="87"/>
      <c r="L869" s="88"/>
      <c r="M869" s="53" t="str">
        <f>IF(L869="","",IF(L869=LookUps!E$2,LookUps!G$2,LookUps!G$3))</f>
        <v/>
      </c>
      <c r="N869" s="88"/>
      <c r="O869" s="20">
        <f>'1. Fertigungsstandort'!$E$7</f>
        <v>0</v>
      </c>
      <c r="P869" s="74">
        <f>'1. Fertigungsstandort'!$E$9</f>
        <v>0</v>
      </c>
    </row>
    <row r="870" spans="1:16" ht="15.75" customHeight="1">
      <c r="A870" s="42"/>
      <c r="B870" s="20" t="str">
        <f t="shared" si="26"/>
        <v/>
      </c>
      <c r="C870" s="20" t="str">
        <f t="shared" si="27"/>
        <v/>
      </c>
      <c r="D870" s="85"/>
      <c r="E870" s="85"/>
      <c r="F870" s="86"/>
      <c r="G870" s="86"/>
      <c r="H870" s="86"/>
      <c r="I870" s="86"/>
      <c r="J870" s="87"/>
      <c r="K870" s="87"/>
      <c r="L870" s="88"/>
      <c r="M870" s="53" t="str">
        <f>IF(L870="","",IF(L870=LookUps!E$2,LookUps!G$2,LookUps!G$3))</f>
        <v/>
      </c>
      <c r="N870" s="88"/>
      <c r="O870" s="20">
        <f>'1. Fertigungsstandort'!$E$7</f>
        <v>0</v>
      </c>
      <c r="P870" s="74">
        <f>'1. Fertigungsstandort'!$E$9</f>
        <v>0</v>
      </c>
    </row>
    <row r="871" spans="1:16" ht="15.75" customHeight="1">
      <c r="A871" s="42"/>
      <c r="B871" s="20" t="str">
        <f t="shared" si="26"/>
        <v/>
      </c>
      <c r="C871" s="20" t="str">
        <f t="shared" si="27"/>
        <v/>
      </c>
      <c r="D871" s="85"/>
      <c r="E871" s="85"/>
      <c r="F871" s="86"/>
      <c r="G871" s="86"/>
      <c r="H871" s="86"/>
      <c r="I871" s="86"/>
      <c r="J871" s="87"/>
      <c r="K871" s="87"/>
      <c r="L871" s="88"/>
      <c r="M871" s="53" t="str">
        <f>IF(L871="","",IF(L871=LookUps!E$2,LookUps!G$2,LookUps!G$3))</f>
        <v/>
      </c>
      <c r="N871" s="88"/>
      <c r="O871" s="20">
        <f>'1. Fertigungsstandort'!$E$7</f>
        <v>0</v>
      </c>
      <c r="P871" s="74">
        <f>'1. Fertigungsstandort'!$E$9</f>
        <v>0</v>
      </c>
    </row>
    <row r="872" spans="1:16" ht="15.75" customHeight="1">
      <c r="A872" s="42"/>
      <c r="B872" s="20" t="str">
        <f t="shared" si="26"/>
        <v/>
      </c>
      <c r="C872" s="20" t="str">
        <f t="shared" si="27"/>
        <v/>
      </c>
      <c r="D872" s="85"/>
      <c r="E872" s="85"/>
      <c r="F872" s="86"/>
      <c r="G872" s="86"/>
      <c r="H872" s="86"/>
      <c r="I872" s="86"/>
      <c r="J872" s="87"/>
      <c r="K872" s="87"/>
      <c r="L872" s="88"/>
      <c r="M872" s="53" t="str">
        <f>IF(L872="","",IF(L872=LookUps!E$2,LookUps!G$2,LookUps!G$3))</f>
        <v/>
      </c>
      <c r="N872" s="88"/>
      <c r="O872" s="20">
        <f>'1. Fertigungsstandort'!$E$7</f>
        <v>0</v>
      </c>
      <c r="P872" s="74">
        <f>'1. Fertigungsstandort'!$E$9</f>
        <v>0</v>
      </c>
    </row>
    <row r="873" spans="1:16" ht="15.75" customHeight="1">
      <c r="A873" s="42"/>
      <c r="B873" s="20" t="str">
        <f t="shared" si="26"/>
        <v/>
      </c>
      <c r="C873" s="20" t="str">
        <f t="shared" si="27"/>
        <v/>
      </c>
      <c r="D873" s="85"/>
      <c r="E873" s="85"/>
      <c r="F873" s="86"/>
      <c r="G873" s="86"/>
      <c r="H873" s="86"/>
      <c r="I873" s="86"/>
      <c r="J873" s="87"/>
      <c r="K873" s="87"/>
      <c r="L873" s="88"/>
      <c r="M873" s="53" t="str">
        <f>IF(L873="","",IF(L873=LookUps!E$2,LookUps!G$2,LookUps!G$3))</f>
        <v/>
      </c>
      <c r="N873" s="88"/>
      <c r="O873" s="20">
        <f>'1. Fertigungsstandort'!$E$7</f>
        <v>0</v>
      </c>
      <c r="P873" s="74">
        <f>'1. Fertigungsstandort'!$E$9</f>
        <v>0</v>
      </c>
    </row>
    <row r="874" spans="1:16" ht="15.75" customHeight="1">
      <c r="A874" s="42"/>
      <c r="B874" s="20" t="str">
        <f t="shared" si="26"/>
        <v/>
      </c>
      <c r="C874" s="20" t="str">
        <f t="shared" si="27"/>
        <v/>
      </c>
      <c r="D874" s="85"/>
      <c r="E874" s="85"/>
      <c r="F874" s="86"/>
      <c r="G874" s="86"/>
      <c r="H874" s="86"/>
      <c r="I874" s="86"/>
      <c r="J874" s="87"/>
      <c r="K874" s="87"/>
      <c r="L874" s="88"/>
      <c r="M874" s="53" t="str">
        <f>IF(L874="","",IF(L874=LookUps!E$2,LookUps!G$2,LookUps!G$3))</f>
        <v/>
      </c>
      <c r="N874" s="88"/>
      <c r="O874" s="20">
        <f>'1. Fertigungsstandort'!$E$7</f>
        <v>0</v>
      </c>
      <c r="P874" s="74">
        <f>'1. Fertigungsstandort'!$E$9</f>
        <v>0</v>
      </c>
    </row>
    <row r="875" spans="1:16" ht="15.75" customHeight="1">
      <c r="A875" s="42"/>
      <c r="B875" s="20" t="str">
        <f t="shared" si="26"/>
        <v/>
      </c>
      <c r="C875" s="20" t="str">
        <f t="shared" si="27"/>
        <v/>
      </c>
      <c r="D875" s="85"/>
      <c r="E875" s="85"/>
      <c r="F875" s="86"/>
      <c r="G875" s="86"/>
      <c r="H875" s="86"/>
      <c r="I875" s="86"/>
      <c r="J875" s="87"/>
      <c r="K875" s="87"/>
      <c r="L875" s="88"/>
      <c r="M875" s="53" t="str">
        <f>IF(L875="","",IF(L875=LookUps!E$2,LookUps!G$2,LookUps!G$3))</f>
        <v/>
      </c>
      <c r="N875" s="88"/>
      <c r="O875" s="20">
        <f>'1. Fertigungsstandort'!$E$7</f>
        <v>0</v>
      </c>
      <c r="P875" s="74">
        <f>'1. Fertigungsstandort'!$E$9</f>
        <v>0</v>
      </c>
    </row>
    <row r="876" spans="1:16" ht="15.75" customHeight="1">
      <c r="A876" s="42"/>
      <c r="B876" s="20" t="str">
        <f t="shared" si="26"/>
        <v/>
      </c>
      <c r="C876" s="20" t="str">
        <f t="shared" si="27"/>
        <v/>
      </c>
      <c r="D876" s="85"/>
      <c r="E876" s="85"/>
      <c r="F876" s="86"/>
      <c r="G876" s="86"/>
      <c r="H876" s="86"/>
      <c r="I876" s="86"/>
      <c r="J876" s="87"/>
      <c r="K876" s="87"/>
      <c r="L876" s="88"/>
      <c r="M876" s="53" t="str">
        <f>IF(L876="","",IF(L876=LookUps!E$2,LookUps!G$2,LookUps!G$3))</f>
        <v/>
      </c>
      <c r="N876" s="88"/>
      <c r="O876" s="20">
        <f>'1. Fertigungsstandort'!$E$7</f>
        <v>0</v>
      </c>
      <c r="P876" s="74">
        <f>'1. Fertigungsstandort'!$E$9</f>
        <v>0</v>
      </c>
    </row>
    <row r="877" spans="1:16" ht="15.75" customHeight="1">
      <c r="A877" s="42"/>
      <c r="B877" s="20" t="str">
        <f t="shared" si="26"/>
        <v/>
      </c>
      <c r="C877" s="20" t="str">
        <f t="shared" si="27"/>
        <v/>
      </c>
      <c r="D877" s="85"/>
      <c r="E877" s="85"/>
      <c r="F877" s="86"/>
      <c r="G877" s="86"/>
      <c r="H877" s="86"/>
      <c r="I877" s="86"/>
      <c r="J877" s="87"/>
      <c r="K877" s="87"/>
      <c r="L877" s="88"/>
      <c r="M877" s="53" t="str">
        <f>IF(L877="","",IF(L877=LookUps!E$2,LookUps!G$2,LookUps!G$3))</f>
        <v/>
      </c>
      <c r="N877" s="88"/>
      <c r="O877" s="20">
        <f>'1. Fertigungsstandort'!$E$7</f>
        <v>0</v>
      </c>
      <c r="P877" s="74">
        <f>'1. Fertigungsstandort'!$E$9</f>
        <v>0</v>
      </c>
    </row>
    <row r="878" spans="1:16" ht="15.75" customHeight="1">
      <c r="A878" s="42"/>
      <c r="B878" s="20" t="str">
        <f t="shared" si="26"/>
        <v/>
      </c>
      <c r="C878" s="20" t="str">
        <f t="shared" si="27"/>
        <v/>
      </c>
      <c r="D878" s="85"/>
      <c r="E878" s="85"/>
      <c r="F878" s="86"/>
      <c r="G878" s="86"/>
      <c r="H878" s="86"/>
      <c r="I878" s="86"/>
      <c r="J878" s="87"/>
      <c r="K878" s="87"/>
      <c r="L878" s="88"/>
      <c r="M878" s="53" t="str">
        <f>IF(L878="","",IF(L878=LookUps!E$2,LookUps!G$2,LookUps!G$3))</f>
        <v/>
      </c>
      <c r="N878" s="88"/>
      <c r="O878" s="20">
        <f>'1. Fertigungsstandort'!$E$7</f>
        <v>0</v>
      </c>
      <c r="P878" s="74">
        <f>'1. Fertigungsstandort'!$E$9</f>
        <v>0</v>
      </c>
    </row>
    <row r="879" spans="1:16" ht="15.75" customHeight="1">
      <c r="A879" s="42"/>
      <c r="B879" s="20" t="str">
        <f t="shared" si="26"/>
        <v/>
      </c>
      <c r="C879" s="20" t="str">
        <f t="shared" si="27"/>
        <v/>
      </c>
      <c r="D879" s="85"/>
      <c r="E879" s="85"/>
      <c r="F879" s="86"/>
      <c r="G879" s="86"/>
      <c r="H879" s="86"/>
      <c r="I879" s="86"/>
      <c r="J879" s="87"/>
      <c r="K879" s="87"/>
      <c r="L879" s="88"/>
      <c r="M879" s="53" t="str">
        <f>IF(L879="","",IF(L879=LookUps!E$2,LookUps!G$2,LookUps!G$3))</f>
        <v/>
      </c>
      <c r="N879" s="88"/>
      <c r="O879" s="20">
        <f>'1. Fertigungsstandort'!$E$7</f>
        <v>0</v>
      </c>
      <c r="P879" s="74">
        <f>'1. Fertigungsstandort'!$E$9</f>
        <v>0</v>
      </c>
    </row>
    <row r="880" spans="1:16" ht="15.75" customHeight="1">
      <c r="A880" s="42"/>
      <c r="B880" s="20" t="str">
        <f t="shared" si="26"/>
        <v/>
      </c>
      <c r="C880" s="20" t="str">
        <f t="shared" si="27"/>
        <v/>
      </c>
      <c r="D880" s="85"/>
      <c r="E880" s="85"/>
      <c r="F880" s="86"/>
      <c r="G880" s="86"/>
      <c r="H880" s="86"/>
      <c r="I880" s="86"/>
      <c r="J880" s="87"/>
      <c r="K880" s="87"/>
      <c r="L880" s="88"/>
      <c r="M880" s="53" t="str">
        <f>IF(L880="","",IF(L880=LookUps!E$2,LookUps!G$2,LookUps!G$3))</f>
        <v/>
      </c>
      <c r="N880" s="88"/>
      <c r="O880" s="20">
        <f>'1. Fertigungsstandort'!$E$7</f>
        <v>0</v>
      </c>
      <c r="P880" s="74">
        <f>'1. Fertigungsstandort'!$E$9</f>
        <v>0</v>
      </c>
    </row>
    <row r="881" spans="1:16" ht="15.75" customHeight="1">
      <c r="A881" s="42"/>
      <c r="B881" s="20" t="str">
        <f t="shared" si="26"/>
        <v/>
      </c>
      <c r="C881" s="20" t="str">
        <f t="shared" si="27"/>
        <v/>
      </c>
      <c r="D881" s="85"/>
      <c r="E881" s="85"/>
      <c r="F881" s="86"/>
      <c r="G881" s="86"/>
      <c r="H881" s="86"/>
      <c r="I881" s="86"/>
      <c r="J881" s="87"/>
      <c r="K881" s="87"/>
      <c r="L881" s="88"/>
      <c r="M881" s="53" t="str">
        <f>IF(L881="","",IF(L881=LookUps!E$2,LookUps!G$2,LookUps!G$3))</f>
        <v/>
      </c>
      <c r="N881" s="88"/>
      <c r="O881" s="20">
        <f>'1. Fertigungsstandort'!$E$7</f>
        <v>0</v>
      </c>
      <c r="P881" s="74">
        <f>'1. Fertigungsstandort'!$E$9</f>
        <v>0</v>
      </c>
    </row>
    <row r="882" spans="1:16" ht="15.75" customHeight="1">
      <c r="A882" s="42"/>
      <c r="B882" s="20" t="str">
        <f t="shared" si="26"/>
        <v/>
      </c>
      <c r="C882" s="20" t="str">
        <f t="shared" si="27"/>
        <v/>
      </c>
      <c r="D882" s="85"/>
      <c r="E882" s="85"/>
      <c r="F882" s="86"/>
      <c r="G882" s="86"/>
      <c r="H882" s="86"/>
      <c r="I882" s="86"/>
      <c r="J882" s="87"/>
      <c r="K882" s="87"/>
      <c r="L882" s="88"/>
      <c r="M882" s="53" t="str">
        <f>IF(L882="","",IF(L882=LookUps!E$2,LookUps!G$2,LookUps!G$3))</f>
        <v/>
      </c>
      <c r="N882" s="88"/>
      <c r="O882" s="20">
        <f>'1. Fertigungsstandort'!$E$7</f>
        <v>0</v>
      </c>
      <c r="P882" s="74">
        <f>'1. Fertigungsstandort'!$E$9</f>
        <v>0</v>
      </c>
    </row>
    <row r="883" spans="1:16" ht="15.75" customHeight="1">
      <c r="A883" s="42"/>
      <c r="B883" s="20" t="str">
        <f t="shared" si="26"/>
        <v/>
      </c>
      <c r="C883" s="20" t="str">
        <f t="shared" si="27"/>
        <v/>
      </c>
      <c r="D883" s="85"/>
      <c r="E883" s="85"/>
      <c r="F883" s="86"/>
      <c r="G883" s="86"/>
      <c r="H883" s="86"/>
      <c r="I883" s="86"/>
      <c r="J883" s="87"/>
      <c r="K883" s="87"/>
      <c r="L883" s="88"/>
      <c r="M883" s="53" t="str">
        <f>IF(L883="","",IF(L883=LookUps!E$2,LookUps!G$2,LookUps!G$3))</f>
        <v/>
      </c>
      <c r="N883" s="88"/>
      <c r="O883" s="20">
        <f>'1. Fertigungsstandort'!$E$7</f>
        <v>0</v>
      </c>
      <c r="P883" s="74">
        <f>'1. Fertigungsstandort'!$E$9</f>
        <v>0</v>
      </c>
    </row>
    <row r="884" spans="1:16" ht="15.75" customHeight="1">
      <c r="A884" s="42"/>
      <c r="B884" s="20" t="str">
        <f t="shared" si="26"/>
        <v/>
      </c>
      <c r="C884" s="20" t="str">
        <f t="shared" si="27"/>
        <v/>
      </c>
      <c r="D884" s="85"/>
      <c r="E884" s="85"/>
      <c r="F884" s="86"/>
      <c r="G884" s="86"/>
      <c r="H884" s="86"/>
      <c r="I884" s="86"/>
      <c r="J884" s="87"/>
      <c r="K884" s="87"/>
      <c r="L884" s="88"/>
      <c r="M884" s="53" t="str">
        <f>IF(L884="","",IF(L884=LookUps!E$2,LookUps!G$2,LookUps!G$3))</f>
        <v/>
      </c>
      <c r="N884" s="88"/>
      <c r="O884" s="20">
        <f>'1. Fertigungsstandort'!$E$7</f>
        <v>0</v>
      </c>
      <c r="P884" s="74">
        <f>'1. Fertigungsstandort'!$E$9</f>
        <v>0</v>
      </c>
    </row>
    <row r="885" spans="1:16" ht="15.75" customHeight="1">
      <c r="A885" s="42"/>
      <c r="B885" s="20" t="str">
        <f t="shared" si="26"/>
        <v/>
      </c>
      <c r="C885" s="20" t="str">
        <f t="shared" si="27"/>
        <v/>
      </c>
      <c r="D885" s="85"/>
      <c r="E885" s="85"/>
      <c r="F885" s="86"/>
      <c r="G885" s="86"/>
      <c r="H885" s="86"/>
      <c r="I885" s="86"/>
      <c r="J885" s="87"/>
      <c r="K885" s="87"/>
      <c r="L885" s="88"/>
      <c r="M885" s="53" t="str">
        <f>IF(L885="","",IF(L885=LookUps!E$2,LookUps!G$2,LookUps!G$3))</f>
        <v/>
      </c>
      <c r="N885" s="88"/>
      <c r="O885" s="20">
        <f>'1. Fertigungsstandort'!$E$7</f>
        <v>0</v>
      </c>
      <c r="P885" s="74">
        <f>'1. Fertigungsstandort'!$E$9</f>
        <v>0</v>
      </c>
    </row>
    <row r="886" spans="1:16" ht="15.75" customHeight="1">
      <c r="A886" s="42"/>
      <c r="B886" s="20" t="str">
        <f t="shared" si="26"/>
        <v/>
      </c>
      <c r="C886" s="20" t="str">
        <f t="shared" si="27"/>
        <v/>
      </c>
      <c r="D886" s="85"/>
      <c r="E886" s="85"/>
      <c r="F886" s="86"/>
      <c r="G886" s="86"/>
      <c r="H886" s="86"/>
      <c r="I886" s="86"/>
      <c r="J886" s="87"/>
      <c r="K886" s="87"/>
      <c r="L886" s="88"/>
      <c r="M886" s="53" t="str">
        <f>IF(L886="","",IF(L886=LookUps!E$2,LookUps!G$2,LookUps!G$3))</f>
        <v/>
      </c>
      <c r="N886" s="88"/>
      <c r="O886" s="20">
        <f>'1. Fertigungsstandort'!$E$7</f>
        <v>0</v>
      </c>
      <c r="P886" s="74">
        <f>'1. Fertigungsstandort'!$E$9</f>
        <v>0</v>
      </c>
    </row>
    <row r="887" spans="1:16" ht="15.75" customHeight="1">
      <c r="A887" s="42"/>
      <c r="B887" s="20" t="str">
        <f t="shared" si="26"/>
        <v/>
      </c>
      <c r="C887" s="20" t="str">
        <f t="shared" si="27"/>
        <v/>
      </c>
      <c r="D887" s="85"/>
      <c r="E887" s="85"/>
      <c r="F887" s="86"/>
      <c r="G887" s="86"/>
      <c r="H887" s="86"/>
      <c r="I887" s="86"/>
      <c r="J887" s="87"/>
      <c r="K887" s="87"/>
      <c r="L887" s="88"/>
      <c r="M887" s="53" t="str">
        <f>IF(L887="","",IF(L887=LookUps!E$2,LookUps!G$2,LookUps!G$3))</f>
        <v/>
      </c>
      <c r="N887" s="88"/>
      <c r="O887" s="20">
        <f>'1. Fertigungsstandort'!$E$7</f>
        <v>0</v>
      </c>
      <c r="P887" s="74">
        <f>'1. Fertigungsstandort'!$E$9</f>
        <v>0</v>
      </c>
    </row>
    <row r="888" spans="1:16" ht="15.75" customHeight="1">
      <c r="A888" s="42"/>
      <c r="B888" s="20" t="str">
        <f t="shared" si="26"/>
        <v/>
      </c>
      <c r="C888" s="20" t="str">
        <f t="shared" si="27"/>
        <v/>
      </c>
      <c r="D888" s="85"/>
      <c r="E888" s="85"/>
      <c r="F888" s="86"/>
      <c r="G888" s="86"/>
      <c r="H888" s="86"/>
      <c r="I888" s="86"/>
      <c r="J888" s="87"/>
      <c r="K888" s="87"/>
      <c r="L888" s="88"/>
      <c r="M888" s="53" t="str">
        <f>IF(L888="","",IF(L888=LookUps!E$2,LookUps!G$2,LookUps!G$3))</f>
        <v/>
      </c>
      <c r="N888" s="88"/>
      <c r="O888" s="20">
        <f>'1. Fertigungsstandort'!$E$7</f>
        <v>0</v>
      </c>
      <c r="P888" s="74">
        <f>'1. Fertigungsstandort'!$E$9</f>
        <v>0</v>
      </c>
    </row>
    <row r="889" spans="1:16" ht="15.75" customHeight="1">
      <c r="A889" s="42"/>
      <c r="B889" s="20" t="str">
        <f t="shared" si="26"/>
        <v/>
      </c>
      <c r="C889" s="20" t="str">
        <f t="shared" si="27"/>
        <v/>
      </c>
      <c r="D889" s="85"/>
      <c r="E889" s="85"/>
      <c r="F889" s="86"/>
      <c r="G889" s="86"/>
      <c r="H889" s="86"/>
      <c r="I889" s="86"/>
      <c r="J889" s="87"/>
      <c r="K889" s="87"/>
      <c r="L889" s="88"/>
      <c r="M889" s="53" t="str">
        <f>IF(L889="","",IF(L889=LookUps!E$2,LookUps!G$2,LookUps!G$3))</f>
        <v/>
      </c>
      <c r="N889" s="88"/>
      <c r="O889" s="20">
        <f>'1. Fertigungsstandort'!$E$7</f>
        <v>0</v>
      </c>
      <c r="P889" s="74">
        <f>'1. Fertigungsstandort'!$E$9</f>
        <v>0</v>
      </c>
    </row>
    <row r="890" spans="1:16" ht="15.75" customHeight="1">
      <c r="A890" s="42"/>
      <c r="B890" s="20" t="str">
        <f t="shared" si="26"/>
        <v/>
      </c>
      <c r="C890" s="20" t="str">
        <f t="shared" si="27"/>
        <v/>
      </c>
      <c r="D890" s="85"/>
      <c r="E890" s="85"/>
      <c r="F890" s="86"/>
      <c r="G890" s="86"/>
      <c r="H890" s="86"/>
      <c r="I890" s="86"/>
      <c r="J890" s="87"/>
      <c r="K890" s="87"/>
      <c r="L890" s="88"/>
      <c r="M890" s="53" t="str">
        <f>IF(L890="","",IF(L890=LookUps!E$2,LookUps!G$2,LookUps!G$3))</f>
        <v/>
      </c>
      <c r="N890" s="88"/>
      <c r="O890" s="20">
        <f>'1. Fertigungsstandort'!$E$7</f>
        <v>0</v>
      </c>
      <c r="P890" s="74">
        <f>'1. Fertigungsstandort'!$E$9</f>
        <v>0</v>
      </c>
    </row>
    <row r="891" spans="1:16" ht="15.75" customHeight="1">
      <c r="A891" s="42"/>
      <c r="B891" s="20" t="str">
        <f t="shared" si="26"/>
        <v/>
      </c>
      <c r="C891" s="20" t="str">
        <f t="shared" si="27"/>
        <v/>
      </c>
      <c r="D891" s="85"/>
      <c r="E891" s="85"/>
      <c r="F891" s="86"/>
      <c r="G891" s="86"/>
      <c r="H891" s="86"/>
      <c r="I891" s="86"/>
      <c r="J891" s="87"/>
      <c r="K891" s="87"/>
      <c r="L891" s="88"/>
      <c r="M891" s="53" t="str">
        <f>IF(L891="","",IF(L891=LookUps!E$2,LookUps!G$2,LookUps!G$3))</f>
        <v/>
      </c>
      <c r="N891" s="88"/>
      <c r="O891" s="20">
        <f>'1. Fertigungsstandort'!$E$7</f>
        <v>0</v>
      </c>
      <c r="P891" s="74">
        <f>'1. Fertigungsstandort'!$E$9</f>
        <v>0</v>
      </c>
    </row>
    <row r="892" spans="1:16" ht="15.75" customHeight="1">
      <c r="A892" s="42"/>
      <c r="B892" s="20" t="str">
        <f t="shared" si="26"/>
        <v/>
      </c>
      <c r="C892" s="20" t="str">
        <f t="shared" si="27"/>
        <v/>
      </c>
      <c r="D892" s="85"/>
      <c r="E892" s="85"/>
      <c r="F892" s="86"/>
      <c r="G892" s="86"/>
      <c r="H892" s="86"/>
      <c r="I892" s="86"/>
      <c r="J892" s="87"/>
      <c r="K892" s="87"/>
      <c r="L892" s="88"/>
      <c r="M892" s="53" t="str">
        <f>IF(L892="","",IF(L892=LookUps!E$2,LookUps!G$2,LookUps!G$3))</f>
        <v/>
      </c>
      <c r="N892" s="88"/>
      <c r="O892" s="20">
        <f>'1. Fertigungsstandort'!$E$7</f>
        <v>0</v>
      </c>
      <c r="P892" s="74">
        <f>'1. Fertigungsstandort'!$E$9</f>
        <v>0</v>
      </c>
    </row>
    <row r="893" spans="1:16" ht="15.75" customHeight="1">
      <c r="A893" s="42"/>
      <c r="B893" s="20" t="str">
        <f t="shared" si="26"/>
        <v/>
      </c>
      <c r="C893" s="20" t="str">
        <f t="shared" si="27"/>
        <v/>
      </c>
      <c r="D893" s="85"/>
      <c r="E893" s="85"/>
      <c r="F893" s="86"/>
      <c r="G893" s="86"/>
      <c r="H893" s="86"/>
      <c r="I893" s="86"/>
      <c r="J893" s="87"/>
      <c r="K893" s="87"/>
      <c r="L893" s="88"/>
      <c r="M893" s="53" t="str">
        <f>IF(L893="","",IF(L893=LookUps!E$2,LookUps!G$2,LookUps!G$3))</f>
        <v/>
      </c>
      <c r="N893" s="88"/>
      <c r="O893" s="20">
        <f>'1. Fertigungsstandort'!$E$7</f>
        <v>0</v>
      </c>
      <c r="P893" s="74">
        <f>'1. Fertigungsstandort'!$E$9</f>
        <v>0</v>
      </c>
    </row>
    <row r="894" spans="1:16" ht="15.75" customHeight="1">
      <c r="A894" s="42"/>
      <c r="B894" s="20" t="str">
        <f t="shared" si="26"/>
        <v/>
      </c>
      <c r="C894" s="20" t="str">
        <f t="shared" si="27"/>
        <v/>
      </c>
      <c r="D894" s="85"/>
      <c r="E894" s="85"/>
      <c r="F894" s="86"/>
      <c r="G894" s="86"/>
      <c r="H894" s="86"/>
      <c r="I894" s="86"/>
      <c r="J894" s="87"/>
      <c r="K894" s="87"/>
      <c r="L894" s="88"/>
      <c r="M894" s="53" t="str">
        <f>IF(L894="","",IF(L894=LookUps!E$2,LookUps!G$2,LookUps!G$3))</f>
        <v/>
      </c>
      <c r="N894" s="88"/>
      <c r="O894" s="20">
        <f>'1. Fertigungsstandort'!$E$7</f>
        <v>0</v>
      </c>
      <c r="P894" s="74">
        <f>'1. Fertigungsstandort'!$E$9</f>
        <v>0</v>
      </c>
    </row>
    <row r="895" spans="1:16" ht="15.75" customHeight="1">
      <c r="A895" s="42"/>
      <c r="B895" s="20" t="str">
        <f t="shared" si="26"/>
        <v/>
      </c>
      <c r="C895" s="20" t="str">
        <f t="shared" si="27"/>
        <v/>
      </c>
      <c r="D895" s="85"/>
      <c r="E895" s="85"/>
      <c r="F895" s="86"/>
      <c r="G895" s="86"/>
      <c r="H895" s="86"/>
      <c r="I895" s="86"/>
      <c r="J895" s="87"/>
      <c r="K895" s="87"/>
      <c r="L895" s="88"/>
      <c r="M895" s="53" t="str">
        <f>IF(L895="","",IF(L895=LookUps!E$2,LookUps!G$2,LookUps!G$3))</f>
        <v/>
      </c>
      <c r="N895" s="88"/>
      <c r="O895" s="20">
        <f>'1. Fertigungsstandort'!$E$7</f>
        <v>0</v>
      </c>
      <c r="P895" s="74">
        <f>'1. Fertigungsstandort'!$E$9</f>
        <v>0</v>
      </c>
    </row>
    <row r="896" spans="1:16" ht="15.75" customHeight="1">
      <c r="A896" s="42"/>
      <c r="B896" s="20" t="str">
        <f t="shared" si="26"/>
        <v/>
      </c>
      <c r="C896" s="20" t="str">
        <f t="shared" si="27"/>
        <v/>
      </c>
      <c r="D896" s="85"/>
      <c r="E896" s="85"/>
      <c r="F896" s="86"/>
      <c r="G896" s="86"/>
      <c r="H896" s="86"/>
      <c r="I896" s="86"/>
      <c r="J896" s="87"/>
      <c r="K896" s="87"/>
      <c r="L896" s="88"/>
      <c r="M896" s="53" t="str">
        <f>IF(L896="","",IF(L896=LookUps!E$2,LookUps!G$2,LookUps!G$3))</f>
        <v/>
      </c>
      <c r="N896" s="88"/>
      <c r="O896" s="20">
        <f>'1. Fertigungsstandort'!$E$7</f>
        <v>0</v>
      </c>
      <c r="P896" s="74">
        <f>'1. Fertigungsstandort'!$E$9</f>
        <v>0</v>
      </c>
    </row>
    <row r="897" spans="1:16" ht="15.75" customHeight="1">
      <c r="A897" s="42"/>
      <c r="B897" s="20" t="str">
        <f t="shared" si="26"/>
        <v/>
      </c>
      <c r="C897" s="20" t="str">
        <f t="shared" si="27"/>
        <v/>
      </c>
      <c r="D897" s="85"/>
      <c r="E897" s="85"/>
      <c r="F897" s="86"/>
      <c r="G897" s="86"/>
      <c r="H897" s="86"/>
      <c r="I897" s="86"/>
      <c r="J897" s="87"/>
      <c r="K897" s="87"/>
      <c r="L897" s="88"/>
      <c r="M897" s="53" t="str">
        <f>IF(L897="","",IF(L897=LookUps!E$2,LookUps!G$2,LookUps!G$3))</f>
        <v/>
      </c>
      <c r="N897" s="88"/>
      <c r="O897" s="20">
        <f>'1. Fertigungsstandort'!$E$7</f>
        <v>0</v>
      </c>
      <c r="P897" s="74">
        <f>'1. Fertigungsstandort'!$E$9</f>
        <v>0</v>
      </c>
    </row>
    <row r="898" spans="1:16" ht="15.75" customHeight="1">
      <c r="A898" s="42"/>
      <c r="B898" s="20" t="str">
        <f t="shared" si="26"/>
        <v/>
      </c>
      <c r="C898" s="20" t="str">
        <f t="shared" si="27"/>
        <v/>
      </c>
      <c r="D898" s="85"/>
      <c r="E898" s="85"/>
      <c r="F898" s="86"/>
      <c r="G898" s="86"/>
      <c r="H898" s="86"/>
      <c r="I898" s="86"/>
      <c r="J898" s="87"/>
      <c r="K898" s="87"/>
      <c r="L898" s="88"/>
      <c r="M898" s="53" t="str">
        <f>IF(L898="","",IF(L898=LookUps!E$2,LookUps!G$2,LookUps!G$3))</f>
        <v/>
      </c>
      <c r="N898" s="88"/>
      <c r="O898" s="20">
        <f>'1. Fertigungsstandort'!$E$7</f>
        <v>0</v>
      </c>
      <c r="P898" s="74">
        <f>'1. Fertigungsstandort'!$E$9</f>
        <v>0</v>
      </c>
    </row>
    <row r="899" spans="1:16" ht="15.75" customHeight="1">
      <c r="A899" s="42"/>
      <c r="B899" s="20" t="str">
        <f t="shared" si="26"/>
        <v/>
      </c>
      <c r="C899" s="20" t="str">
        <f t="shared" si="27"/>
        <v/>
      </c>
      <c r="D899" s="85"/>
      <c r="E899" s="85"/>
      <c r="F899" s="86"/>
      <c r="G899" s="86"/>
      <c r="H899" s="86"/>
      <c r="I899" s="86"/>
      <c r="J899" s="87"/>
      <c r="K899" s="87"/>
      <c r="L899" s="88"/>
      <c r="M899" s="53" t="str">
        <f>IF(L899="","",IF(L899=LookUps!E$2,LookUps!G$2,LookUps!G$3))</f>
        <v/>
      </c>
      <c r="N899" s="88"/>
      <c r="O899" s="20">
        <f>'1. Fertigungsstandort'!$E$7</f>
        <v>0</v>
      </c>
      <c r="P899" s="74">
        <f>'1. Fertigungsstandort'!$E$9</f>
        <v>0</v>
      </c>
    </row>
    <row r="900" spans="1:16" ht="15.75" customHeight="1">
      <c r="A900" s="42"/>
      <c r="B900" s="20" t="str">
        <f t="shared" si="26"/>
        <v/>
      </c>
      <c r="C900" s="20" t="str">
        <f t="shared" si="27"/>
        <v/>
      </c>
      <c r="D900" s="85"/>
      <c r="E900" s="85"/>
      <c r="F900" s="86"/>
      <c r="G900" s="86"/>
      <c r="H900" s="86"/>
      <c r="I900" s="86"/>
      <c r="J900" s="87"/>
      <c r="K900" s="87"/>
      <c r="L900" s="88"/>
      <c r="M900" s="53" t="str">
        <f>IF(L900="","",IF(L900=LookUps!E$2,LookUps!G$2,LookUps!G$3))</f>
        <v/>
      </c>
      <c r="N900" s="88"/>
      <c r="O900" s="20">
        <f>'1. Fertigungsstandort'!$E$7</f>
        <v>0</v>
      </c>
      <c r="P900" s="74">
        <f>'1. Fertigungsstandort'!$E$9</f>
        <v>0</v>
      </c>
    </row>
    <row r="901" spans="1:16" ht="15.75" customHeight="1">
      <c r="A901" s="42"/>
      <c r="B901" s="20" t="str">
        <f t="shared" si="26"/>
        <v/>
      </c>
      <c r="C901" s="20" t="str">
        <f t="shared" si="27"/>
        <v/>
      </c>
      <c r="D901" s="85"/>
      <c r="E901" s="85"/>
      <c r="F901" s="86"/>
      <c r="G901" s="86"/>
      <c r="H901" s="86"/>
      <c r="I901" s="86"/>
      <c r="J901" s="87"/>
      <c r="K901" s="87"/>
      <c r="L901" s="88"/>
      <c r="M901" s="53" t="str">
        <f>IF(L901="","",IF(L901=LookUps!E$2,LookUps!G$2,LookUps!G$3))</f>
        <v/>
      </c>
      <c r="N901" s="88"/>
      <c r="O901" s="20">
        <f>'1. Fertigungsstandort'!$E$7</f>
        <v>0</v>
      </c>
      <c r="P901" s="74">
        <f>'1. Fertigungsstandort'!$E$9</f>
        <v>0</v>
      </c>
    </row>
    <row r="902" spans="1:16" ht="15.75" customHeight="1">
      <c r="A902" s="42"/>
      <c r="B902" s="20" t="str">
        <f t="shared" si="26"/>
        <v/>
      </c>
      <c r="C902" s="20" t="str">
        <f t="shared" si="27"/>
        <v/>
      </c>
      <c r="D902" s="85"/>
      <c r="E902" s="85"/>
      <c r="F902" s="86"/>
      <c r="G902" s="86"/>
      <c r="H902" s="86"/>
      <c r="I902" s="86"/>
      <c r="J902" s="87"/>
      <c r="K902" s="87"/>
      <c r="L902" s="88"/>
      <c r="M902" s="53" t="str">
        <f>IF(L902="","",IF(L902=LookUps!E$2,LookUps!G$2,LookUps!G$3))</f>
        <v/>
      </c>
      <c r="N902" s="88"/>
      <c r="O902" s="20">
        <f>'1. Fertigungsstandort'!$E$7</f>
        <v>0</v>
      </c>
      <c r="P902" s="74">
        <f>'1. Fertigungsstandort'!$E$9</f>
        <v>0</v>
      </c>
    </row>
    <row r="903" spans="1:16" ht="15.75" customHeight="1">
      <c r="A903" s="42"/>
      <c r="B903" s="20" t="str">
        <f t="shared" si="26"/>
        <v/>
      </c>
      <c r="C903" s="20" t="str">
        <f t="shared" si="27"/>
        <v/>
      </c>
      <c r="D903" s="85"/>
      <c r="E903" s="85"/>
      <c r="F903" s="86"/>
      <c r="G903" s="86"/>
      <c r="H903" s="86"/>
      <c r="I903" s="86"/>
      <c r="J903" s="87"/>
      <c r="K903" s="87"/>
      <c r="L903" s="88"/>
      <c r="M903" s="53" t="str">
        <f>IF(L903="","",IF(L903=LookUps!E$2,LookUps!G$2,LookUps!G$3))</f>
        <v/>
      </c>
      <c r="N903" s="88"/>
      <c r="O903" s="20">
        <f>'1. Fertigungsstandort'!$E$7</f>
        <v>0</v>
      </c>
      <c r="P903" s="74">
        <f>'1. Fertigungsstandort'!$E$9</f>
        <v>0</v>
      </c>
    </row>
    <row r="904" spans="1:16" ht="15.75" customHeight="1">
      <c r="A904" s="42"/>
      <c r="B904" s="20" t="str">
        <f t="shared" si="26"/>
        <v/>
      </c>
      <c r="C904" s="20" t="str">
        <f t="shared" si="27"/>
        <v/>
      </c>
      <c r="D904" s="85"/>
      <c r="E904" s="85"/>
      <c r="F904" s="86"/>
      <c r="G904" s="86"/>
      <c r="H904" s="86"/>
      <c r="I904" s="86"/>
      <c r="J904" s="87"/>
      <c r="K904" s="87"/>
      <c r="L904" s="88"/>
      <c r="M904" s="53" t="str">
        <f>IF(L904="","",IF(L904=LookUps!E$2,LookUps!G$2,LookUps!G$3))</f>
        <v/>
      </c>
      <c r="N904" s="88"/>
      <c r="O904" s="20">
        <f>'1. Fertigungsstandort'!$E$7</f>
        <v>0</v>
      </c>
      <c r="P904" s="74">
        <f>'1. Fertigungsstandort'!$E$9</f>
        <v>0</v>
      </c>
    </row>
    <row r="905" spans="1:16" ht="15.75" customHeight="1">
      <c r="A905" s="42"/>
      <c r="B905" s="20" t="str">
        <f t="shared" si="26"/>
        <v/>
      </c>
      <c r="C905" s="20" t="str">
        <f t="shared" si="27"/>
        <v/>
      </c>
      <c r="D905" s="85"/>
      <c r="E905" s="85"/>
      <c r="F905" s="86"/>
      <c r="G905" s="86"/>
      <c r="H905" s="86"/>
      <c r="I905" s="86"/>
      <c r="J905" s="87"/>
      <c r="K905" s="87"/>
      <c r="L905" s="88"/>
      <c r="M905" s="53" t="str">
        <f>IF(L905="","",IF(L905=LookUps!E$2,LookUps!G$2,LookUps!G$3))</f>
        <v/>
      </c>
      <c r="N905" s="88"/>
      <c r="O905" s="20">
        <f>'1. Fertigungsstandort'!$E$7</f>
        <v>0</v>
      </c>
      <c r="P905" s="74">
        <f>'1. Fertigungsstandort'!$E$9</f>
        <v>0</v>
      </c>
    </row>
    <row r="906" spans="1:16" ht="15.75" customHeight="1">
      <c r="A906" s="42"/>
      <c r="B906" s="20" t="str">
        <f t="shared" ref="B906:B969" si="28">IF(J906="","",VLOOKUP(J906,Category_lookup,2,FALSE))</f>
        <v/>
      </c>
      <c r="C906" s="20" t="str">
        <f t="shared" ref="C906:C969" si="29">IF(D906="","",VLOOKUP(D906,Retailer,2,FALSE)&amp;"_market")</f>
        <v/>
      </c>
      <c r="D906" s="85"/>
      <c r="E906" s="85"/>
      <c r="F906" s="86"/>
      <c r="G906" s="86"/>
      <c r="H906" s="86"/>
      <c r="I906" s="86"/>
      <c r="J906" s="87"/>
      <c r="K906" s="87"/>
      <c r="L906" s="88"/>
      <c r="M906" s="53" t="str">
        <f>IF(L906="","",IF(L906=LookUps!E$2,LookUps!G$2,LookUps!G$3))</f>
        <v/>
      </c>
      <c r="N906" s="88"/>
      <c r="O906" s="20">
        <f>'1. Fertigungsstandort'!$E$7</f>
        <v>0</v>
      </c>
      <c r="P906" s="74">
        <f>'1. Fertigungsstandort'!$E$9</f>
        <v>0</v>
      </c>
    </row>
    <row r="907" spans="1:16" ht="15.75" customHeight="1">
      <c r="A907" s="42"/>
      <c r="B907" s="20" t="str">
        <f t="shared" si="28"/>
        <v/>
      </c>
      <c r="C907" s="20" t="str">
        <f t="shared" si="29"/>
        <v/>
      </c>
      <c r="D907" s="85"/>
      <c r="E907" s="85"/>
      <c r="F907" s="86"/>
      <c r="G907" s="86"/>
      <c r="H907" s="86"/>
      <c r="I907" s="86"/>
      <c r="J907" s="87"/>
      <c r="K907" s="87"/>
      <c r="L907" s="88"/>
      <c r="M907" s="53" t="str">
        <f>IF(L907="","",IF(L907=LookUps!E$2,LookUps!G$2,LookUps!G$3))</f>
        <v/>
      </c>
      <c r="N907" s="88"/>
      <c r="O907" s="20">
        <f>'1. Fertigungsstandort'!$E$7</f>
        <v>0</v>
      </c>
      <c r="P907" s="74">
        <f>'1. Fertigungsstandort'!$E$9</f>
        <v>0</v>
      </c>
    </row>
    <row r="908" spans="1:16" ht="15.75" customHeight="1">
      <c r="A908" s="42"/>
      <c r="B908" s="20" t="str">
        <f t="shared" si="28"/>
        <v/>
      </c>
      <c r="C908" s="20" t="str">
        <f t="shared" si="29"/>
        <v/>
      </c>
      <c r="D908" s="85"/>
      <c r="E908" s="85"/>
      <c r="F908" s="86"/>
      <c r="G908" s="86"/>
      <c r="H908" s="86"/>
      <c r="I908" s="86"/>
      <c r="J908" s="87"/>
      <c r="K908" s="87"/>
      <c r="L908" s="88"/>
      <c r="M908" s="53" t="str">
        <f>IF(L908="","",IF(L908=LookUps!E$2,LookUps!G$2,LookUps!G$3))</f>
        <v/>
      </c>
      <c r="N908" s="88"/>
      <c r="O908" s="20">
        <f>'1. Fertigungsstandort'!$E$7</f>
        <v>0</v>
      </c>
      <c r="P908" s="74">
        <f>'1. Fertigungsstandort'!$E$9</f>
        <v>0</v>
      </c>
    </row>
    <row r="909" spans="1:16" ht="15.75" customHeight="1">
      <c r="A909" s="42"/>
      <c r="B909" s="20" t="str">
        <f t="shared" si="28"/>
        <v/>
      </c>
      <c r="C909" s="20" t="str">
        <f t="shared" si="29"/>
        <v/>
      </c>
      <c r="D909" s="85"/>
      <c r="E909" s="85"/>
      <c r="F909" s="86"/>
      <c r="G909" s="86"/>
      <c r="H909" s="86"/>
      <c r="I909" s="86"/>
      <c r="J909" s="87"/>
      <c r="K909" s="87"/>
      <c r="L909" s="88"/>
      <c r="M909" s="53" t="str">
        <f>IF(L909="","",IF(L909=LookUps!E$2,LookUps!G$2,LookUps!G$3))</f>
        <v/>
      </c>
      <c r="N909" s="88"/>
      <c r="O909" s="20">
        <f>'1. Fertigungsstandort'!$E$7</f>
        <v>0</v>
      </c>
      <c r="P909" s="74">
        <f>'1. Fertigungsstandort'!$E$9</f>
        <v>0</v>
      </c>
    </row>
    <row r="910" spans="1:16" ht="15.75" customHeight="1">
      <c r="A910" s="42"/>
      <c r="B910" s="20" t="str">
        <f t="shared" si="28"/>
        <v/>
      </c>
      <c r="C910" s="20" t="str">
        <f t="shared" si="29"/>
        <v/>
      </c>
      <c r="D910" s="85"/>
      <c r="E910" s="85"/>
      <c r="F910" s="86"/>
      <c r="G910" s="86"/>
      <c r="H910" s="86"/>
      <c r="I910" s="86"/>
      <c r="J910" s="87"/>
      <c r="K910" s="87"/>
      <c r="L910" s="88"/>
      <c r="M910" s="53" t="str">
        <f>IF(L910="","",IF(L910=LookUps!E$2,LookUps!G$2,LookUps!G$3))</f>
        <v/>
      </c>
      <c r="N910" s="88"/>
      <c r="O910" s="20">
        <f>'1. Fertigungsstandort'!$E$7</f>
        <v>0</v>
      </c>
      <c r="P910" s="74">
        <f>'1. Fertigungsstandort'!$E$9</f>
        <v>0</v>
      </c>
    </row>
    <row r="911" spans="1:16" ht="15.75" customHeight="1">
      <c r="A911" s="42"/>
      <c r="B911" s="20" t="str">
        <f t="shared" si="28"/>
        <v/>
      </c>
      <c r="C911" s="20" t="str">
        <f t="shared" si="29"/>
        <v/>
      </c>
      <c r="D911" s="85"/>
      <c r="E911" s="85"/>
      <c r="F911" s="86"/>
      <c r="G911" s="86"/>
      <c r="H911" s="86"/>
      <c r="I911" s="86"/>
      <c r="J911" s="87"/>
      <c r="K911" s="87"/>
      <c r="L911" s="88"/>
      <c r="M911" s="53" t="str">
        <f>IF(L911="","",IF(L911=LookUps!E$2,LookUps!G$2,LookUps!G$3))</f>
        <v/>
      </c>
      <c r="N911" s="88"/>
      <c r="O911" s="20">
        <f>'1. Fertigungsstandort'!$E$7</f>
        <v>0</v>
      </c>
      <c r="P911" s="74">
        <f>'1. Fertigungsstandort'!$E$9</f>
        <v>0</v>
      </c>
    </row>
    <row r="912" spans="1:16" ht="15.75" customHeight="1">
      <c r="A912" s="42"/>
      <c r="B912" s="20" t="str">
        <f t="shared" si="28"/>
        <v/>
      </c>
      <c r="C912" s="20" t="str">
        <f t="shared" si="29"/>
        <v/>
      </c>
      <c r="D912" s="85"/>
      <c r="E912" s="85"/>
      <c r="F912" s="86"/>
      <c r="G912" s="86"/>
      <c r="H912" s="86"/>
      <c r="I912" s="86"/>
      <c r="J912" s="87"/>
      <c r="K912" s="87"/>
      <c r="L912" s="88"/>
      <c r="M912" s="53" t="str">
        <f>IF(L912="","",IF(L912=LookUps!E$2,LookUps!G$2,LookUps!G$3))</f>
        <v/>
      </c>
      <c r="N912" s="88"/>
      <c r="O912" s="20">
        <f>'1. Fertigungsstandort'!$E$7</f>
        <v>0</v>
      </c>
      <c r="P912" s="74">
        <f>'1. Fertigungsstandort'!$E$9</f>
        <v>0</v>
      </c>
    </row>
    <row r="913" spans="1:16" ht="15.75" customHeight="1">
      <c r="A913" s="42"/>
      <c r="B913" s="20" t="str">
        <f t="shared" si="28"/>
        <v/>
      </c>
      <c r="C913" s="20" t="str">
        <f t="shared" si="29"/>
        <v/>
      </c>
      <c r="D913" s="85"/>
      <c r="E913" s="85"/>
      <c r="F913" s="86"/>
      <c r="G913" s="86"/>
      <c r="H913" s="86"/>
      <c r="I913" s="86"/>
      <c r="J913" s="87"/>
      <c r="K913" s="87"/>
      <c r="L913" s="88"/>
      <c r="M913" s="53" t="str">
        <f>IF(L913="","",IF(L913=LookUps!E$2,LookUps!G$2,LookUps!G$3))</f>
        <v/>
      </c>
      <c r="N913" s="88"/>
      <c r="O913" s="20">
        <f>'1. Fertigungsstandort'!$E$7</f>
        <v>0</v>
      </c>
      <c r="P913" s="74">
        <f>'1. Fertigungsstandort'!$E$9</f>
        <v>0</v>
      </c>
    </row>
    <row r="914" spans="1:16" ht="15.75" customHeight="1">
      <c r="A914" s="42"/>
      <c r="B914" s="20" t="str">
        <f t="shared" si="28"/>
        <v/>
      </c>
      <c r="C914" s="20" t="str">
        <f t="shared" si="29"/>
        <v/>
      </c>
      <c r="D914" s="85"/>
      <c r="E914" s="85"/>
      <c r="F914" s="86"/>
      <c r="G914" s="86"/>
      <c r="H914" s="86"/>
      <c r="I914" s="86"/>
      <c r="J914" s="87"/>
      <c r="K914" s="87"/>
      <c r="L914" s="88"/>
      <c r="M914" s="53" t="str">
        <f>IF(L914="","",IF(L914=LookUps!E$2,LookUps!G$2,LookUps!G$3))</f>
        <v/>
      </c>
      <c r="N914" s="88"/>
      <c r="O914" s="20">
        <f>'1. Fertigungsstandort'!$E$7</f>
        <v>0</v>
      </c>
      <c r="P914" s="74">
        <f>'1. Fertigungsstandort'!$E$9</f>
        <v>0</v>
      </c>
    </row>
    <row r="915" spans="1:16" ht="15.75" customHeight="1">
      <c r="A915" s="42"/>
      <c r="B915" s="20" t="str">
        <f t="shared" si="28"/>
        <v/>
      </c>
      <c r="C915" s="20" t="str">
        <f t="shared" si="29"/>
        <v/>
      </c>
      <c r="D915" s="85"/>
      <c r="E915" s="85"/>
      <c r="F915" s="86"/>
      <c r="G915" s="86"/>
      <c r="H915" s="86"/>
      <c r="I915" s="86"/>
      <c r="J915" s="87"/>
      <c r="K915" s="87"/>
      <c r="L915" s="88"/>
      <c r="M915" s="53" t="str">
        <f>IF(L915="","",IF(L915=LookUps!E$2,LookUps!G$2,LookUps!G$3))</f>
        <v/>
      </c>
      <c r="N915" s="88"/>
      <c r="O915" s="20">
        <f>'1. Fertigungsstandort'!$E$7</f>
        <v>0</v>
      </c>
      <c r="P915" s="74">
        <f>'1. Fertigungsstandort'!$E$9</f>
        <v>0</v>
      </c>
    </row>
    <row r="916" spans="1:16" ht="15.75" customHeight="1">
      <c r="A916" s="42"/>
      <c r="B916" s="20" t="str">
        <f t="shared" si="28"/>
        <v/>
      </c>
      <c r="C916" s="20" t="str">
        <f t="shared" si="29"/>
        <v/>
      </c>
      <c r="D916" s="85"/>
      <c r="E916" s="85"/>
      <c r="F916" s="86"/>
      <c r="G916" s="86"/>
      <c r="H916" s="86"/>
      <c r="I916" s="86"/>
      <c r="J916" s="87"/>
      <c r="K916" s="87"/>
      <c r="L916" s="88"/>
      <c r="M916" s="53" t="str">
        <f>IF(L916="","",IF(L916=LookUps!E$2,LookUps!G$2,LookUps!G$3))</f>
        <v/>
      </c>
      <c r="N916" s="88"/>
      <c r="O916" s="20">
        <f>'1. Fertigungsstandort'!$E$7</f>
        <v>0</v>
      </c>
      <c r="P916" s="74">
        <f>'1. Fertigungsstandort'!$E$9</f>
        <v>0</v>
      </c>
    </row>
    <row r="917" spans="1:16" ht="15.75" customHeight="1">
      <c r="A917" s="42"/>
      <c r="B917" s="20" t="str">
        <f t="shared" si="28"/>
        <v/>
      </c>
      <c r="C917" s="20" t="str">
        <f t="shared" si="29"/>
        <v/>
      </c>
      <c r="D917" s="85"/>
      <c r="E917" s="85"/>
      <c r="F917" s="86"/>
      <c r="G917" s="86"/>
      <c r="H917" s="86"/>
      <c r="I917" s="86"/>
      <c r="J917" s="87"/>
      <c r="K917" s="87"/>
      <c r="L917" s="88"/>
      <c r="M917" s="53" t="str">
        <f>IF(L917="","",IF(L917=LookUps!E$2,LookUps!G$2,LookUps!G$3))</f>
        <v/>
      </c>
      <c r="N917" s="88"/>
      <c r="O917" s="20">
        <f>'1. Fertigungsstandort'!$E$7</f>
        <v>0</v>
      </c>
      <c r="P917" s="74">
        <f>'1. Fertigungsstandort'!$E$9</f>
        <v>0</v>
      </c>
    </row>
    <row r="918" spans="1:16" ht="15.75" customHeight="1">
      <c r="A918" s="42"/>
      <c r="B918" s="20" t="str">
        <f t="shared" si="28"/>
        <v/>
      </c>
      <c r="C918" s="20" t="str">
        <f t="shared" si="29"/>
        <v/>
      </c>
      <c r="D918" s="85"/>
      <c r="E918" s="85"/>
      <c r="F918" s="86"/>
      <c r="G918" s="86"/>
      <c r="H918" s="86"/>
      <c r="I918" s="86"/>
      <c r="J918" s="87"/>
      <c r="K918" s="87"/>
      <c r="L918" s="88"/>
      <c r="M918" s="53" t="str">
        <f>IF(L918="","",IF(L918=LookUps!E$2,LookUps!G$2,LookUps!G$3))</f>
        <v/>
      </c>
      <c r="N918" s="88"/>
      <c r="O918" s="20">
        <f>'1. Fertigungsstandort'!$E$7</f>
        <v>0</v>
      </c>
      <c r="P918" s="74">
        <f>'1. Fertigungsstandort'!$E$9</f>
        <v>0</v>
      </c>
    </row>
    <row r="919" spans="1:16" ht="15.75" customHeight="1">
      <c r="A919" s="42"/>
      <c r="B919" s="20" t="str">
        <f t="shared" si="28"/>
        <v/>
      </c>
      <c r="C919" s="20" t="str">
        <f t="shared" si="29"/>
        <v/>
      </c>
      <c r="D919" s="85"/>
      <c r="E919" s="85"/>
      <c r="F919" s="86"/>
      <c r="G919" s="86"/>
      <c r="H919" s="86"/>
      <c r="I919" s="86"/>
      <c r="J919" s="87"/>
      <c r="K919" s="87"/>
      <c r="L919" s="88"/>
      <c r="M919" s="53" t="str">
        <f>IF(L919="","",IF(L919=LookUps!E$2,LookUps!G$2,LookUps!G$3))</f>
        <v/>
      </c>
      <c r="N919" s="88"/>
      <c r="O919" s="20">
        <f>'1. Fertigungsstandort'!$E$7</f>
        <v>0</v>
      </c>
      <c r="P919" s="74">
        <f>'1. Fertigungsstandort'!$E$9</f>
        <v>0</v>
      </c>
    </row>
    <row r="920" spans="1:16" ht="15.75" customHeight="1">
      <c r="A920" s="42"/>
      <c r="B920" s="20" t="str">
        <f t="shared" si="28"/>
        <v/>
      </c>
      <c r="C920" s="20" t="str">
        <f t="shared" si="29"/>
        <v/>
      </c>
      <c r="D920" s="85"/>
      <c r="E920" s="85"/>
      <c r="F920" s="86"/>
      <c r="G920" s="86"/>
      <c r="H920" s="86"/>
      <c r="I920" s="86"/>
      <c r="J920" s="87"/>
      <c r="K920" s="87"/>
      <c r="L920" s="88"/>
      <c r="M920" s="53" t="str">
        <f>IF(L920="","",IF(L920=LookUps!E$2,LookUps!G$2,LookUps!G$3))</f>
        <v/>
      </c>
      <c r="N920" s="88"/>
      <c r="O920" s="20">
        <f>'1. Fertigungsstandort'!$E$7</f>
        <v>0</v>
      </c>
      <c r="P920" s="74">
        <f>'1. Fertigungsstandort'!$E$9</f>
        <v>0</v>
      </c>
    </row>
    <row r="921" spans="1:16" ht="15.75" customHeight="1">
      <c r="A921" s="42"/>
      <c r="B921" s="20" t="str">
        <f t="shared" si="28"/>
        <v/>
      </c>
      <c r="C921" s="20" t="str">
        <f t="shared" si="29"/>
        <v/>
      </c>
      <c r="D921" s="85"/>
      <c r="E921" s="85"/>
      <c r="F921" s="86"/>
      <c r="G921" s="86"/>
      <c r="H921" s="86"/>
      <c r="I921" s="86"/>
      <c r="J921" s="87"/>
      <c r="K921" s="87"/>
      <c r="L921" s="88"/>
      <c r="M921" s="53" t="str">
        <f>IF(L921="","",IF(L921=LookUps!E$2,LookUps!G$2,LookUps!G$3))</f>
        <v/>
      </c>
      <c r="N921" s="88"/>
      <c r="O921" s="20">
        <f>'1. Fertigungsstandort'!$E$7</f>
        <v>0</v>
      </c>
      <c r="P921" s="74">
        <f>'1. Fertigungsstandort'!$E$9</f>
        <v>0</v>
      </c>
    </row>
    <row r="922" spans="1:16" ht="15.75" customHeight="1">
      <c r="A922" s="42"/>
      <c r="B922" s="20" t="str">
        <f t="shared" si="28"/>
        <v/>
      </c>
      <c r="C922" s="20" t="str">
        <f t="shared" si="29"/>
        <v/>
      </c>
      <c r="D922" s="85"/>
      <c r="E922" s="85"/>
      <c r="F922" s="86"/>
      <c r="G922" s="86"/>
      <c r="H922" s="86"/>
      <c r="I922" s="86"/>
      <c r="J922" s="87"/>
      <c r="K922" s="87"/>
      <c r="L922" s="88"/>
      <c r="M922" s="53" t="str">
        <f>IF(L922="","",IF(L922=LookUps!E$2,LookUps!G$2,LookUps!G$3))</f>
        <v/>
      </c>
      <c r="N922" s="88"/>
      <c r="O922" s="20">
        <f>'1. Fertigungsstandort'!$E$7</f>
        <v>0</v>
      </c>
      <c r="P922" s="74">
        <f>'1. Fertigungsstandort'!$E$9</f>
        <v>0</v>
      </c>
    </row>
    <row r="923" spans="1:16" ht="15.75" customHeight="1">
      <c r="A923" s="42"/>
      <c r="B923" s="20" t="str">
        <f t="shared" si="28"/>
        <v/>
      </c>
      <c r="C923" s="20" t="str">
        <f t="shared" si="29"/>
        <v/>
      </c>
      <c r="D923" s="85"/>
      <c r="E923" s="85"/>
      <c r="F923" s="86"/>
      <c r="G923" s="86"/>
      <c r="H923" s="86"/>
      <c r="I923" s="86"/>
      <c r="J923" s="87"/>
      <c r="K923" s="87"/>
      <c r="L923" s="88"/>
      <c r="M923" s="53" t="str">
        <f>IF(L923="","",IF(L923=LookUps!E$2,LookUps!G$2,LookUps!G$3))</f>
        <v/>
      </c>
      <c r="N923" s="88"/>
      <c r="O923" s="20">
        <f>'1. Fertigungsstandort'!$E$7</f>
        <v>0</v>
      </c>
      <c r="P923" s="74">
        <f>'1. Fertigungsstandort'!$E$9</f>
        <v>0</v>
      </c>
    </row>
    <row r="924" spans="1:16" ht="15.75" customHeight="1">
      <c r="A924" s="42"/>
      <c r="B924" s="20" t="str">
        <f t="shared" si="28"/>
        <v/>
      </c>
      <c r="C924" s="20" t="str">
        <f t="shared" si="29"/>
        <v/>
      </c>
      <c r="D924" s="85"/>
      <c r="E924" s="85"/>
      <c r="F924" s="86"/>
      <c r="G924" s="86"/>
      <c r="H924" s="86"/>
      <c r="I924" s="86"/>
      <c r="J924" s="87"/>
      <c r="K924" s="87"/>
      <c r="L924" s="88"/>
      <c r="M924" s="53" t="str">
        <f>IF(L924="","",IF(L924=LookUps!E$2,LookUps!G$2,LookUps!G$3))</f>
        <v/>
      </c>
      <c r="N924" s="88"/>
      <c r="O924" s="20">
        <f>'1. Fertigungsstandort'!$E$7</f>
        <v>0</v>
      </c>
      <c r="P924" s="74">
        <f>'1. Fertigungsstandort'!$E$9</f>
        <v>0</v>
      </c>
    </row>
    <row r="925" spans="1:16" ht="15.75" customHeight="1">
      <c r="A925" s="42"/>
      <c r="B925" s="20" t="str">
        <f t="shared" si="28"/>
        <v/>
      </c>
      <c r="C925" s="20" t="str">
        <f t="shared" si="29"/>
        <v/>
      </c>
      <c r="D925" s="85"/>
      <c r="E925" s="85"/>
      <c r="F925" s="86"/>
      <c r="G925" s="86"/>
      <c r="H925" s="86"/>
      <c r="I925" s="86"/>
      <c r="J925" s="87"/>
      <c r="K925" s="87"/>
      <c r="L925" s="88"/>
      <c r="M925" s="53" t="str">
        <f>IF(L925="","",IF(L925=LookUps!E$2,LookUps!G$2,LookUps!G$3))</f>
        <v/>
      </c>
      <c r="N925" s="88"/>
      <c r="O925" s="20">
        <f>'1. Fertigungsstandort'!$E$7</f>
        <v>0</v>
      </c>
      <c r="P925" s="74">
        <f>'1. Fertigungsstandort'!$E$9</f>
        <v>0</v>
      </c>
    </row>
    <row r="926" spans="1:16" ht="15.75" customHeight="1">
      <c r="A926" s="42"/>
      <c r="B926" s="20" t="str">
        <f t="shared" si="28"/>
        <v/>
      </c>
      <c r="C926" s="20" t="str">
        <f t="shared" si="29"/>
        <v/>
      </c>
      <c r="D926" s="85"/>
      <c r="E926" s="85"/>
      <c r="F926" s="86"/>
      <c r="G926" s="86"/>
      <c r="H926" s="86"/>
      <c r="I926" s="86"/>
      <c r="J926" s="87"/>
      <c r="K926" s="87"/>
      <c r="L926" s="88"/>
      <c r="M926" s="53" t="str">
        <f>IF(L926="","",IF(L926=LookUps!E$2,LookUps!G$2,LookUps!G$3))</f>
        <v/>
      </c>
      <c r="N926" s="88"/>
      <c r="O926" s="20">
        <f>'1. Fertigungsstandort'!$E$7</f>
        <v>0</v>
      </c>
      <c r="P926" s="74">
        <f>'1. Fertigungsstandort'!$E$9</f>
        <v>0</v>
      </c>
    </row>
    <row r="927" spans="1:16" ht="15.75" customHeight="1">
      <c r="A927" s="42"/>
      <c r="B927" s="20" t="str">
        <f t="shared" si="28"/>
        <v/>
      </c>
      <c r="C927" s="20" t="str">
        <f t="shared" si="29"/>
        <v/>
      </c>
      <c r="D927" s="85"/>
      <c r="E927" s="85"/>
      <c r="F927" s="86"/>
      <c r="G927" s="86"/>
      <c r="H927" s="86"/>
      <c r="I927" s="86"/>
      <c r="J927" s="87"/>
      <c r="K927" s="87"/>
      <c r="L927" s="88"/>
      <c r="M927" s="53" t="str">
        <f>IF(L927="","",IF(L927=LookUps!E$2,LookUps!G$2,LookUps!G$3))</f>
        <v/>
      </c>
      <c r="N927" s="88"/>
      <c r="O927" s="20">
        <f>'1. Fertigungsstandort'!$E$7</f>
        <v>0</v>
      </c>
      <c r="P927" s="74">
        <f>'1. Fertigungsstandort'!$E$9</f>
        <v>0</v>
      </c>
    </row>
    <row r="928" spans="1:16" ht="15.75" customHeight="1">
      <c r="A928" s="42"/>
      <c r="B928" s="20" t="str">
        <f t="shared" si="28"/>
        <v/>
      </c>
      <c r="C928" s="20" t="str">
        <f t="shared" si="29"/>
        <v/>
      </c>
      <c r="D928" s="85"/>
      <c r="E928" s="85"/>
      <c r="F928" s="86"/>
      <c r="G928" s="86"/>
      <c r="H928" s="86"/>
      <c r="I928" s="86"/>
      <c r="J928" s="87"/>
      <c r="K928" s="87"/>
      <c r="L928" s="88"/>
      <c r="M928" s="53" t="str">
        <f>IF(L928="","",IF(L928=LookUps!E$2,LookUps!G$2,LookUps!G$3))</f>
        <v/>
      </c>
      <c r="N928" s="88"/>
      <c r="O928" s="20">
        <f>'1. Fertigungsstandort'!$E$7</f>
        <v>0</v>
      </c>
      <c r="P928" s="74">
        <f>'1. Fertigungsstandort'!$E$9</f>
        <v>0</v>
      </c>
    </row>
    <row r="929" spans="1:16" ht="15.75" customHeight="1">
      <c r="A929" s="42"/>
      <c r="B929" s="20" t="str">
        <f t="shared" si="28"/>
        <v/>
      </c>
      <c r="C929" s="20" t="str">
        <f t="shared" si="29"/>
        <v/>
      </c>
      <c r="D929" s="85"/>
      <c r="E929" s="85"/>
      <c r="F929" s="86"/>
      <c r="G929" s="86"/>
      <c r="H929" s="86"/>
      <c r="I929" s="86"/>
      <c r="J929" s="87"/>
      <c r="K929" s="87"/>
      <c r="L929" s="88"/>
      <c r="M929" s="53" t="str">
        <f>IF(L929="","",IF(L929=LookUps!E$2,LookUps!G$2,LookUps!G$3))</f>
        <v/>
      </c>
      <c r="N929" s="88"/>
      <c r="O929" s="20">
        <f>'1. Fertigungsstandort'!$E$7</f>
        <v>0</v>
      </c>
      <c r="P929" s="74">
        <f>'1. Fertigungsstandort'!$E$9</f>
        <v>0</v>
      </c>
    </row>
    <row r="930" spans="1:16" ht="15.75" customHeight="1">
      <c r="A930" s="42"/>
      <c r="B930" s="20" t="str">
        <f t="shared" si="28"/>
        <v/>
      </c>
      <c r="C930" s="20" t="str">
        <f t="shared" si="29"/>
        <v/>
      </c>
      <c r="D930" s="85"/>
      <c r="E930" s="85"/>
      <c r="F930" s="86"/>
      <c r="G930" s="86"/>
      <c r="H930" s="86"/>
      <c r="I930" s="86"/>
      <c r="J930" s="87"/>
      <c r="K930" s="87"/>
      <c r="L930" s="88"/>
      <c r="M930" s="53" t="str">
        <f>IF(L930="","",IF(L930=LookUps!E$2,LookUps!G$2,LookUps!G$3))</f>
        <v/>
      </c>
      <c r="N930" s="88"/>
      <c r="O930" s="20">
        <f>'1. Fertigungsstandort'!$E$7</f>
        <v>0</v>
      </c>
      <c r="P930" s="74">
        <f>'1. Fertigungsstandort'!$E$9</f>
        <v>0</v>
      </c>
    </row>
    <row r="931" spans="1:16" ht="15.75" customHeight="1">
      <c r="A931" s="42"/>
      <c r="B931" s="20" t="str">
        <f t="shared" si="28"/>
        <v/>
      </c>
      <c r="C931" s="20" t="str">
        <f t="shared" si="29"/>
        <v/>
      </c>
      <c r="D931" s="85"/>
      <c r="E931" s="85"/>
      <c r="F931" s="86"/>
      <c r="G931" s="86"/>
      <c r="H931" s="86"/>
      <c r="I931" s="86"/>
      <c r="J931" s="87"/>
      <c r="K931" s="87"/>
      <c r="L931" s="88"/>
      <c r="M931" s="53" t="str">
        <f>IF(L931="","",IF(L931=LookUps!E$2,LookUps!G$2,LookUps!G$3))</f>
        <v/>
      </c>
      <c r="N931" s="88"/>
      <c r="O931" s="20">
        <f>'1. Fertigungsstandort'!$E$7</f>
        <v>0</v>
      </c>
      <c r="P931" s="74">
        <f>'1. Fertigungsstandort'!$E$9</f>
        <v>0</v>
      </c>
    </row>
    <row r="932" spans="1:16" ht="15.75" customHeight="1">
      <c r="A932" s="42"/>
      <c r="B932" s="20" t="str">
        <f t="shared" si="28"/>
        <v/>
      </c>
      <c r="C932" s="20" t="str">
        <f t="shared" si="29"/>
        <v/>
      </c>
      <c r="D932" s="85"/>
      <c r="E932" s="85"/>
      <c r="F932" s="86"/>
      <c r="G932" s="86"/>
      <c r="H932" s="86"/>
      <c r="I932" s="86"/>
      <c r="J932" s="87"/>
      <c r="K932" s="87"/>
      <c r="L932" s="88"/>
      <c r="M932" s="53" t="str">
        <f>IF(L932="","",IF(L932=LookUps!E$2,LookUps!G$2,LookUps!G$3))</f>
        <v/>
      </c>
      <c r="N932" s="88"/>
      <c r="O932" s="20">
        <f>'1. Fertigungsstandort'!$E$7</f>
        <v>0</v>
      </c>
      <c r="P932" s="74">
        <f>'1. Fertigungsstandort'!$E$9</f>
        <v>0</v>
      </c>
    </row>
    <row r="933" spans="1:16" ht="15.75" customHeight="1">
      <c r="A933" s="42"/>
      <c r="B933" s="20" t="str">
        <f t="shared" si="28"/>
        <v/>
      </c>
      <c r="C933" s="20" t="str">
        <f t="shared" si="29"/>
        <v/>
      </c>
      <c r="D933" s="85"/>
      <c r="E933" s="85"/>
      <c r="F933" s="86"/>
      <c r="G933" s="86"/>
      <c r="H933" s="86"/>
      <c r="I933" s="86"/>
      <c r="J933" s="87"/>
      <c r="K933" s="87"/>
      <c r="L933" s="88"/>
      <c r="M933" s="53" t="str">
        <f>IF(L933="","",IF(L933=LookUps!E$2,LookUps!G$2,LookUps!G$3))</f>
        <v/>
      </c>
      <c r="N933" s="88"/>
      <c r="O933" s="20">
        <f>'1. Fertigungsstandort'!$E$7</f>
        <v>0</v>
      </c>
      <c r="P933" s="74">
        <f>'1. Fertigungsstandort'!$E$9</f>
        <v>0</v>
      </c>
    </row>
    <row r="934" spans="1:16" ht="15.75" customHeight="1">
      <c r="A934" s="42"/>
      <c r="B934" s="20" t="str">
        <f t="shared" si="28"/>
        <v/>
      </c>
      <c r="C934" s="20" t="str">
        <f t="shared" si="29"/>
        <v/>
      </c>
      <c r="D934" s="85"/>
      <c r="E934" s="85"/>
      <c r="F934" s="86"/>
      <c r="G934" s="86"/>
      <c r="H934" s="86"/>
      <c r="I934" s="86"/>
      <c r="J934" s="87"/>
      <c r="K934" s="87"/>
      <c r="L934" s="88"/>
      <c r="M934" s="53" t="str">
        <f>IF(L934="","",IF(L934=LookUps!E$2,LookUps!G$2,LookUps!G$3))</f>
        <v/>
      </c>
      <c r="N934" s="88"/>
      <c r="O934" s="20">
        <f>'1. Fertigungsstandort'!$E$7</f>
        <v>0</v>
      </c>
      <c r="P934" s="74">
        <f>'1. Fertigungsstandort'!$E$9</f>
        <v>0</v>
      </c>
    </row>
    <row r="935" spans="1:16" ht="15.75" customHeight="1">
      <c r="A935" s="42"/>
      <c r="B935" s="20" t="str">
        <f t="shared" si="28"/>
        <v/>
      </c>
      <c r="C935" s="20" t="str">
        <f t="shared" si="29"/>
        <v/>
      </c>
      <c r="D935" s="85"/>
      <c r="E935" s="85"/>
      <c r="F935" s="86"/>
      <c r="G935" s="86"/>
      <c r="H935" s="86"/>
      <c r="I935" s="86"/>
      <c r="J935" s="87"/>
      <c r="K935" s="87"/>
      <c r="L935" s="88"/>
      <c r="M935" s="53" t="str">
        <f>IF(L935="","",IF(L935=LookUps!E$2,LookUps!G$2,LookUps!G$3))</f>
        <v/>
      </c>
      <c r="N935" s="88"/>
      <c r="O935" s="20">
        <f>'1. Fertigungsstandort'!$E$7</f>
        <v>0</v>
      </c>
      <c r="P935" s="74">
        <f>'1. Fertigungsstandort'!$E$9</f>
        <v>0</v>
      </c>
    </row>
    <row r="936" spans="1:16" ht="15.75" customHeight="1">
      <c r="A936" s="42"/>
      <c r="B936" s="20" t="str">
        <f t="shared" si="28"/>
        <v/>
      </c>
      <c r="C936" s="20" t="str">
        <f t="shared" si="29"/>
        <v/>
      </c>
      <c r="D936" s="85"/>
      <c r="E936" s="85"/>
      <c r="F936" s="86"/>
      <c r="G936" s="86"/>
      <c r="H936" s="86"/>
      <c r="I936" s="86"/>
      <c r="J936" s="87"/>
      <c r="K936" s="87"/>
      <c r="L936" s="88"/>
      <c r="M936" s="53" t="str">
        <f>IF(L936="","",IF(L936=LookUps!E$2,LookUps!G$2,LookUps!G$3))</f>
        <v/>
      </c>
      <c r="N936" s="88"/>
      <c r="O936" s="20">
        <f>'1. Fertigungsstandort'!$E$7</f>
        <v>0</v>
      </c>
      <c r="P936" s="74">
        <f>'1. Fertigungsstandort'!$E$9</f>
        <v>0</v>
      </c>
    </row>
    <row r="937" spans="1:16" ht="15.75" customHeight="1">
      <c r="A937" s="42"/>
      <c r="B937" s="20" t="str">
        <f t="shared" si="28"/>
        <v/>
      </c>
      <c r="C937" s="20" t="str">
        <f t="shared" si="29"/>
        <v/>
      </c>
      <c r="D937" s="85"/>
      <c r="E937" s="85"/>
      <c r="F937" s="86"/>
      <c r="G937" s="86"/>
      <c r="H937" s="86"/>
      <c r="I937" s="86"/>
      <c r="J937" s="87"/>
      <c r="K937" s="87"/>
      <c r="L937" s="88"/>
      <c r="M937" s="53" t="str">
        <f>IF(L937="","",IF(L937=LookUps!E$2,LookUps!G$2,LookUps!G$3))</f>
        <v/>
      </c>
      <c r="N937" s="88"/>
      <c r="O937" s="20">
        <f>'1. Fertigungsstandort'!$E$7</f>
        <v>0</v>
      </c>
      <c r="P937" s="74">
        <f>'1. Fertigungsstandort'!$E$9</f>
        <v>0</v>
      </c>
    </row>
    <row r="938" spans="1:16" ht="15.75" customHeight="1">
      <c r="A938" s="42"/>
      <c r="B938" s="20" t="str">
        <f t="shared" si="28"/>
        <v/>
      </c>
      <c r="C938" s="20" t="str">
        <f t="shared" si="29"/>
        <v/>
      </c>
      <c r="D938" s="85"/>
      <c r="E938" s="85"/>
      <c r="F938" s="86"/>
      <c r="G938" s="86"/>
      <c r="H938" s="86"/>
      <c r="I938" s="86"/>
      <c r="J938" s="87"/>
      <c r="K938" s="87"/>
      <c r="L938" s="88"/>
      <c r="M938" s="53" t="str">
        <f>IF(L938="","",IF(L938=LookUps!E$2,LookUps!G$2,LookUps!G$3))</f>
        <v/>
      </c>
      <c r="N938" s="88"/>
      <c r="O938" s="20">
        <f>'1. Fertigungsstandort'!$E$7</f>
        <v>0</v>
      </c>
      <c r="P938" s="74">
        <f>'1. Fertigungsstandort'!$E$9</f>
        <v>0</v>
      </c>
    </row>
    <row r="939" spans="1:16" ht="15.75" customHeight="1">
      <c r="A939" s="42"/>
      <c r="B939" s="20" t="str">
        <f t="shared" si="28"/>
        <v/>
      </c>
      <c r="C939" s="20" t="str">
        <f t="shared" si="29"/>
        <v/>
      </c>
      <c r="D939" s="85"/>
      <c r="E939" s="85"/>
      <c r="F939" s="86"/>
      <c r="G939" s="86"/>
      <c r="H939" s="86"/>
      <c r="I939" s="86"/>
      <c r="J939" s="87"/>
      <c r="K939" s="87"/>
      <c r="L939" s="88"/>
      <c r="M939" s="53" t="str">
        <f>IF(L939="","",IF(L939=LookUps!E$2,LookUps!G$2,LookUps!G$3))</f>
        <v/>
      </c>
      <c r="N939" s="88"/>
      <c r="O939" s="20">
        <f>'1. Fertigungsstandort'!$E$7</f>
        <v>0</v>
      </c>
      <c r="P939" s="74">
        <f>'1. Fertigungsstandort'!$E$9</f>
        <v>0</v>
      </c>
    </row>
    <row r="940" spans="1:16" ht="15.75" customHeight="1">
      <c r="A940" s="42"/>
      <c r="B940" s="20" t="str">
        <f t="shared" si="28"/>
        <v/>
      </c>
      <c r="C940" s="20" t="str">
        <f t="shared" si="29"/>
        <v/>
      </c>
      <c r="D940" s="85"/>
      <c r="E940" s="85"/>
      <c r="F940" s="86"/>
      <c r="G940" s="86"/>
      <c r="H940" s="86"/>
      <c r="I940" s="86"/>
      <c r="J940" s="87"/>
      <c r="K940" s="87"/>
      <c r="L940" s="88"/>
      <c r="M940" s="53" t="str">
        <f>IF(L940="","",IF(L940=LookUps!E$2,LookUps!G$2,LookUps!G$3))</f>
        <v/>
      </c>
      <c r="N940" s="88"/>
      <c r="O940" s="20">
        <f>'1. Fertigungsstandort'!$E$7</f>
        <v>0</v>
      </c>
      <c r="P940" s="74">
        <f>'1. Fertigungsstandort'!$E$9</f>
        <v>0</v>
      </c>
    </row>
    <row r="941" spans="1:16" ht="15.75" customHeight="1">
      <c r="A941" s="42"/>
      <c r="B941" s="20" t="str">
        <f t="shared" si="28"/>
        <v/>
      </c>
      <c r="C941" s="20" t="str">
        <f t="shared" si="29"/>
        <v/>
      </c>
      <c r="D941" s="85"/>
      <c r="E941" s="85"/>
      <c r="F941" s="86"/>
      <c r="G941" s="86"/>
      <c r="H941" s="86"/>
      <c r="I941" s="86"/>
      <c r="J941" s="87"/>
      <c r="K941" s="87"/>
      <c r="L941" s="88"/>
      <c r="M941" s="53" t="str">
        <f>IF(L941="","",IF(L941=LookUps!E$2,LookUps!G$2,LookUps!G$3))</f>
        <v/>
      </c>
      <c r="N941" s="88"/>
      <c r="O941" s="20">
        <f>'1. Fertigungsstandort'!$E$7</f>
        <v>0</v>
      </c>
      <c r="P941" s="74">
        <f>'1. Fertigungsstandort'!$E$9</f>
        <v>0</v>
      </c>
    </row>
    <row r="942" spans="1:16" ht="15.75" customHeight="1">
      <c r="A942" s="42"/>
      <c r="B942" s="20" t="str">
        <f t="shared" si="28"/>
        <v/>
      </c>
      <c r="C942" s="20" t="str">
        <f t="shared" si="29"/>
        <v/>
      </c>
      <c r="D942" s="85"/>
      <c r="E942" s="85"/>
      <c r="F942" s="86"/>
      <c r="G942" s="86"/>
      <c r="H942" s="86"/>
      <c r="I942" s="86"/>
      <c r="J942" s="87"/>
      <c r="K942" s="87"/>
      <c r="L942" s="88"/>
      <c r="M942" s="53" t="str">
        <f>IF(L942="","",IF(L942=LookUps!E$2,LookUps!G$2,LookUps!G$3))</f>
        <v/>
      </c>
      <c r="N942" s="88"/>
      <c r="O942" s="20">
        <f>'1. Fertigungsstandort'!$E$7</f>
        <v>0</v>
      </c>
      <c r="P942" s="74">
        <f>'1. Fertigungsstandort'!$E$9</f>
        <v>0</v>
      </c>
    </row>
    <row r="943" spans="1:16" ht="15.75" customHeight="1">
      <c r="A943" s="42"/>
      <c r="B943" s="20" t="str">
        <f t="shared" si="28"/>
        <v/>
      </c>
      <c r="C943" s="20" t="str">
        <f t="shared" si="29"/>
        <v/>
      </c>
      <c r="D943" s="85"/>
      <c r="E943" s="85"/>
      <c r="F943" s="86"/>
      <c r="G943" s="86"/>
      <c r="H943" s="86"/>
      <c r="I943" s="86"/>
      <c r="J943" s="87"/>
      <c r="K943" s="87"/>
      <c r="L943" s="88"/>
      <c r="M943" s="53" t="str">
        <f>IF(L943="","",IF(L943=LookUps!E$2,LookUps!G$2,LookUps!G$3))</f>
        <v/>
      </c>
      <c r="N943" s="88"/>
      <c r="O943" s="20">
        <f>'1. Fertigungsstandort'!$E$7</f>
        <v>0</v>
      </c>
      <c r="P943" s="74">
        <f>'1. Fertigungsstandort'!$E$9</f>
        <v>0</v>
      </c>
    </row>
    <row r="944" spans="1:16" ht="15.75" customHeight="1">
      <c r="A944" s="42"/>
      <c r="B944" s="20" t="str">
        <f t="shared" si="28"/>
        <v/>
      </c>
      <c r="C944" s="20" t="str">
        <f t="shared" si="29"/>
        <v/>
      </c>
      <c r="D944" s="85"/>
      <c r="E944" s="85"/>
      <c r="F944" s="86"/>
      <c r="G944" s="86"/>
      <c r="H944" s="86"/>
      <c r="I944" s="86"/>
      <c r="J944" s="87"/>
      <c r="K944" s="87"/>
      <c r="L944" s="88"/>
      <c r="M944" s="53" t="str">
        <f>IF(L944="","",IF(L944=LookUps!E$2,LookUps!G$2,LookUps!G$3))</f>
        <v/>
      </c>
      <c r="N944" s="88"/>
      <c r="O944" s="20">
        <f>'1. Fertigungsstandort'!$E$7</f>
        <v>0</v>
      </c>
      <c r="P944" s="74">
        <f>'1. Fertigungsstandort'!$E$9</f>
        <v>0</v>
      </c>
    </row>
    <row r="945" spans="1:16" ht="15.75" customHeight="1">
      <c r="A945" s="42"/>
      <c r="B945" s="20" t="str">
        <f t="shared" si="28"/>
        <v/>
      </c>
      <c r="C945" s="20" t="str">
        <f t="shared" si="29"/>
        <v/>
      </c>
      <c r="D945" s="85"/>
      <c r="E945" s="85"/>
      <c r="F945" s="86"/>
      <c r="G945" s="86"/>
      <c r="H945" s="86"/>
      <c r="I945" s="86"/>
      <c r="J945" s="87"/>
      <c r="K945" s="87"/>
      <c r="L945" s="88"/>
      <c r="M945" s="53" t="str">
        <f>IF(L945="","",IF(L945=LookUps!E$2,LookUps!G$2,LookUps!G$3))</f>
        <v/>
      </c>
      <c r="N945" s="88"/>
      <c r="O945" s="20">
        <f>'1. Fertigungsstandort'!$E$7</f>
        <v>0</v>
      </c>
      <c r="P945" s="74">
        <f>'1. Fertigungsstandort'!$E$9</f>
        <v>0</v>
      </c>
    </row>
    <row r="946" spans="1:16" ht="15.75" customHeight="1">
      <c r="A946" s="42"/>
      <c r="B946" s="20" t="str">
        <f t="shared" si="28"/>
        <v/>
      </c>
      <c r="C946" s="20" t="str">
        <f t="shared" si="29"/>
        <v/>
      </c>
      <c r="D946" s="85"/>
      <c r="E946" s="85"/>
      <c r="F946" s="86"/>
      <c r="G946" s="86"/>
      <c r="H946" s="86"/>
      <c r="I946" s="86"/>
      <c r="J946" s="87"/>
      <c r="K946" s="87"/>
      <c r="L946" s="88"/>
      <c r="M946" s="53" t="str">
        <f>IF(L946="","",IF(L946=LookUps!E$2,LookUps!G$2,LookUps!G$3))</f>
        <v/>
      </c>
      <c r="N946" s="88"/>
      <c r="O946" s="20">
        <f>'1. Fertigungsstandort'!$E$7</f>
        <v>0</v>
      </c>
      <c r="P946" s="74">
        <f>'1. Fertigungsstandort'!$E$9</f>
        <v>0</v>
      </c>
    </row>
    <row r="947" spans="1:16" ht="15.75" customHeight="1">
      <c r="A947" s="42"/>
      <c r="B947" s="20" t="str">
        <f t="shared" si="28"/>
        <v/>
      </c>
      <c r="C947" s="20" t="str">
        <f t="shared" si="29"/>
        <v/>
      </c>
      <c r="D947" s="85"/>
      <c r="E947" s="85"/>
      <c r="F947" s="86"/>
      <c r="G947" s="86"/>
      <c r="H947" s="86"/>
      <c r="I947" s="86"/>
      <c r="J947" s="87"/>
      <c r="K947" s="87"/>
      <c r="L947" s="88"/>
      <c r="M947" s="53" t="str">
        <f>IF(L947="","",IF(L947=LookUps!E$2,LookUps!G$2,LookUps!G$3))</f>
        <v/>
      </c>
      <c r="N947" s="88"/>
      <c r="O947" s="20">
        <f>'1. Fertigungsstandort'!$E$7</f>
        <v>0</v>
      </c>
      <c r="P947" s="74">
        <f>'1. Fertigungsstandort'!$E$9</f>
        <v>0</v>
      </c>
    </row>
    <row r="948" spans="1:16" ht="15.75" customHeight="1">
      <c r="A948" s="42"/>
      <c r="B948" s="20" t="str">
        <f t="shared" si="28"/>
        <v/>
      </c>
      <c r="C948" s="20" t="str">
        <f t="shared" si="29"/>
        <v/>
      </c>
      <c r="D948" s="85"/>
      <c r="E948" s="85"/>
      <c r="F948" s="86"/>
      <c r="G948" s="86"/>
      <c r="H948" s="86"/>
      <c r="I948" s="86"/>
      <c r="J948" s="87"/>
      <c r="K948" s="87"/>
      <c r="L948" s="88"/>
      <c r="M948" s="53" t="str">
        <f>IF(L948="","",IF(L948=LookUps!E$2,LookUps!G$2,LookUps!G$3))</f>
        <v/>
      </c>
      <c r="N948" s="88"/>
      <c r="O948" s="20">
        <f>'1. Fertigungsstandort'!$E$7</f>
        <v>0</v>
      </c>
      <c r="P948" s="74">
        <f>'1. Fertigungsstandort'!$E$9</f>
        <v>0</v>
      </c>
    </row>
    <row r="949" spans="1:16" ht="15.75" customHeight="1">
      <c r="A949" s="42"/>
      <c r="B949" s="20" t="str">
        <f t="shared" si="28"/>
        <v/>
      </c>
      <c r="C949" s="20" t="str">
        <f t="shared" si="29"/>
        <v/>
      </c>
      <c r="D949" s="85"/>
      <c r="E949" s="85"/>
      <c r="F949" s="86"/>
      <c r="G949" s="86"/>
      <c r="H949" s="86"/>
      <c r="I949" s="86"/>
      <c r="J949" s="87"/>
      <c r="K949" s="87"/>
      <c r="L949" s="88"/>
      <c r="M949" s="53" t="str">
        <f>IF(L949="","",IF(L949=LookUps!E$2,LookUps!G$2,LookUps!G$3))</f>
        <v/>
      </c>
      <c r="N949" s="88"/>
      <c r="O949" s="20">
        <f>'1. Fertigungsstandort'!$E$7</f>
        <v>0</v>
      </c>
      <c r="P949" s="74">
        <f>'1. Fertigungsstandort'!$E$9</f>
        <v>0</v>
      </c>
    </row>
    <row r="950" spans="1:16" ht="15.75" customHeight="1">
      <c r="A950" s="42"/>
      <c r="B950" s="20" t="str">
        <f t="shared" si="28"/>
        <v/>
      </c>
      <c r="C950" s="20" t="str">
        <f t="shared" si="29"/>
        <v/>
      </c>
      <c r="D950" s="85"/>
      <c r="E950" s="85"/>
      <c r="F950" s="86"/>
      <c r="G950" s="86"/>
      <c r="H950" s="86"/>
      <c r="I950" s="86"/>
      <c r="J950" s="87"/>
      <c r="K950" s="87"/>
      <c r="L950" s="88"/>
      <c r="M950" s="53" t="str">
        <f>IF(L950="","",IF(L950=LookUps!E$2,LookUps!G$2,LookUps!G$3))</f>
        <v/>
      </c>
      <c r="N950" s="88"/>
      <c r="O950" s="20">
        <f>'1. Fertigungsstandort'!$E$7</f>
        <v>0</v>
      </c>
      <c r="P950" s="74">
        <f>'1. Fertigungsstandort'!$E$9</f>
        <v>0</v>
      </c>
    </row>
    <row r="951" spans="1:16" ht="15.75" customHeight="1">
      <c r="A951" s="42"/>
      <c r="B951" s="20" t="str">
        <f t="shared" si="28"/>
        <v/>
      </c>
      <c r="C951" s="20" t="str">
        <f t="shared" si="29"/>
        <v/>
      </c>
      <c r="D951" s="85"/>
      <c r="E951" s="85"/>
      <c r="F951" s="86"/>
      <c r="G951" s="86"/>
      <c r="H951" s="86"/>
      <c r="I951" s="86"/>
      <c r="J951" s="87"/>
      <c r="K951" s="87"/>
      <c r="L951" s="88"/>
      <c r="M951" s="53" t="str">
        <f>IF(L951="","",IF(L951=LookUps!E$2,LookUps!G$2,LookUps!G$3))</f>
        <v/>
      </c>
      <c r="N951" s="88"/>
      <c r="O951" s="20">
        <f>'1. Fertigungsstandort'!$E$7</f>
        <v>0</v>
      </c>
      <c r="P951" s="74">
        <f>'1. Fertigungsstandort'!$E$9</f>
        <v>0</v>
      </c>
    </row>
    <row r="952" spans="1:16" ht="15.75" customHeight="1">
      <c r="A952" s="42"/>
      <c r="B952" s="20" t="str">
        <f t="shared" si="28"/>
        <v/>
      </c>
      <c r="C952" s="20" t="str">
        <f t="shared" si="29"/>
        <v/>
      </c>
      <c r="D952" s="85"/>
      <c r="E952" s="85"/>
      <c r="F952" s="86"/>
      <c r="G952" s="86"/>
      <c r="H952" s="86"/>
      <c r="I952" s="86"/>
      <c r="J952" s="87"/>
      <c r="K952" s="87"/>
      <c r="L952" s="88"/>
      <c r="M952" s="53" t="str">
        <f>IF(L952="","",IF(L952=LookUps!E$2,LookUps!G$2,LookUps!G$3))</f>
        <v/>
      </c>
      <c r="N952" s="88"/>
      <c r="O952" s="20">
        <f>'1. Fertigungsstandort'!$E$7</f>
        <v>0</v>
      </c>
      <c r="P952" s="74">
        <f>'1. Fertigungsstandort'!$E$9</f>
        <v>0</v>
      </c>
    </row>
    <row r="953" spans="1:16" ht="15.75" customHeight="1">
      <c r="A953" s="42"/>
      <c r="B953" s="20" t="str">
        <f t="shared" si="28"/>
        <v/>
      </c>
      <c r="C953" s="20" t="str">
        <f t="shared" si="29"/>
        <v/>
      </c>
      <c r="D953" s="85"/>
      <c r="E953" s="85"/>
      <c r="F953" s="86"/>
      <c r="G953" s="86"/>
      <c r="H953" s="86"/>
      <c r="I953" s="86"/>
      <c r="J953" s="87"/>
      <c r="K953" s="87"/>
      <c r="L953" s="88"/>
      <c r="M953" s="53" t="str">
        <f>IF(L953="","",IF(L953=LookUps!E$2,LookUps!G$2,LookUps!G$3))</f>
        <v/>
      </c>
      <c r="N953" s="88"/>
      <c r="O953" s="20">
        <f>'1. Fertigungsstandort'!$E$7</f>
        <v>0</v>
      </c>
      <c r="P953" s="74">
        <f>'1. Fertigungsstandort'!$E$9</f>
        <v>0</v>
      </c>
    </row>
    <row r="954" spans="1:16" ht="15.75" customHeight="1">
      <c r="A954" s="42"/>
      <c r="B954" s="20" t="str">
        <f t="shared" si="28"/>
        <v/>
      </c>
      <c r="C954" s="20" t="str">
        <f t="shared" si="29"/>
        <v/>
      </c>
      <c r="D954" s="85"/>
      <c r="E954" s="85"/>
      <c r="F954" s="86"/>
      <c r="G954" s="86"/>
      <c r="H954" s="86"/>
      <c r="I954" s="86"/>
      <c r="J954" s="87"/>
      <c r="K954" s="87"/>
      <c r="L954" s="88"/>
      <c r="M954" s="53" t="str">
        <f>IF(L954="","",IF(L954=LookUps!E$2,LookUps!G$2,LookUps!G$3))</f>
        <v/>
      </c>
      <c r="N954" s="88"/>
      <c r="O954" s="20">
        <f>'1. Fertigungsstandort'!$E$7</f>
        <v>0</v>
      </c>
      <c r="P954" s="74">
        <f>'1. Fertigungsstandort'!$E$9</f>
        <v>0</v>
      </c>
    </row>
    <row r="955" spans="1:16" ht="15.75" customHeight="1">
      <c r="A955" s="42"/>
      <c r="B955" s="20" t="str">
        <f t="shared" si="28"/>
        <v/>
      </c>
      <c r="C955" s="20" t="str">
        <f t="shared" si="29"/>
        <v/>
      </c>
      <c r="D955" s="85"/>
      <c r="E955" s="85"/>
      <c r="F955" s="86"/>
      <c r="G955" s="86"/>
      <c r="H955" s="86"/>
      <c r="I955" s="86"/>
      <c r="J955" s="87"/>
      <c r="K955" s="87"/>
      <c r="L955" s="88"/>
      <c r="M955" s="53" t="str">
        <f>IF(L955="","",IF(L955=LookUps!E$2,LookUps!G$2,LookUps!G$3))</f>
        <v/>
      </c>
      <c r="N955" s="88"/>
      <c r="O955" s="20">
        <f>'1. Fertigungsstandort'!$E$7</f>
        <v>0</v>
      </c>
      <c r="P955" s="74">
        <f>'1. Fertigungsstandort'!$E$9</f>
        <v>0</v>
      </c>
    </row>
    <row r="956" spans="1:16" ht="15.75" customHeight="1">
      <c r="A956" s="42"/>
      <c r="B956" s="20" t="str">
        <f t="shared" si="28"/>
        <v/>
      </c>
      <c r="C956" s="20" t="str">
        <f t="shared" si="29"/>
        <v/>
      </c>
      <c r="D956" s="85"/>
      <c r="E956" s="85"/>
      <c r="F956" s="86"/>
      <c r="G956" s="86"/>
      <c r="H956" s="86"/>
      <c r="I956" s="86"/>
      <c r="J956" s="87"/>
      <c r="K956" s="87"/>
      <c r="L956" s="88"/>
      <c r="M956" s="53" t="str">
        <f>IF(L956="","",IF(L956=LookUps!E$2,LookUps!G$2,LookUps!G$3))</f>
        <v/>
      </c>
      <c r="N956" s="88"/>
      <c r="O956" s="20">
        <f>'1. Fertigungsstandort'!$E$7</f>
        <v>0</v>
      </c>
      <c r="P956" s="74">
        <f>'1. Fertigungsstandort'!$E$9</f>
        <v>0</v>
      </c>
    </row>
    <row r="957" spans="1:16" ht="15.75" customHeight="1">
      <c r="A957" s="42"/>
      <c r="B957" s="20" t="str">
        <f t="shared" si="28"/>
        <v/>
      </c>
      <c r="C957" s="20" t="str">
        <f t="shared" si="29"/>
        <v/>
      </c>
      <c r="D957" s="85"/>
      <c r="E957" s="85"/>
      <c r="F957" s="86"/>
      <c r="G957" s="86"/>
      <c r="H957" s="86"/>
      <c r="I957" s="86"/>
      <c r="J957" s="87"/>
      <c r="K957" s="87"/>
      <c r="L957" s="88"/>
      <c r="M957" s="53" t="str">
        <f>IF(L957="","",IF(L957=LookUps!E$2,LookUps!G$2,LookUps!G$3))</f>
        <v/>
      </c>
      <c r="N957" s="88"/>
      <c r="O957" s="20">
        <f>'1. Fertigungsstandort'!$E$7</f>
        <v>0</v>
      </c>
      <c r="P957" s="74">
        <f>'1. Fertigungsstandort'!$E$9</f>
        <v>0</v>
      </c>
    </row>
    <row r="958" spans="1:16" ht="15.75" customHeight="1">
      <c r="A958" s="42"/>
      <c r="B958" s="20" t="str">
        <f t="shared" si="28"/>
        <v/>
      </c>
      <c r="C958" s="20" t="str">
        <f t="shared" si="29"/>
        <v/>
      </c>
      <c r="D958" s="85"/>
      <c r="E958" s="85"/>
      <c r="F958" s="86"/>
      <c r="G958" s="86"/>
      <c r="H958" s="86"/>
      <c r="I958" s="86"/>
      <c r="J958" s="87"/>
      <c r="K958" s="87"/>
      <c r="L958" s="88"/>
      <c r="M958" s="53" t="str">
        <f>IF(L958="","",IF(L958=LookUps!E$2,LookUps!G$2,LookUps!G$3))</f>
        <v/>
      </c>
      <c r="N958" s="88"/>
      <c r="O958" s="20">
        <f>'1. Fertigungsstandort'!$E$7</f>
        <v>0</v>
      </c>
      <c r="P958" s="74">
        <f>'1. Fertigungsstandort'!$E$9</f>
        <v>0</v>
      </c>
    </row>
    <row r="959" spans="1:16" ht="15.75" customHeight="1">
      <c r="A959" s="42"/>
      <c r="B959" s="20" t="str">
        <f t="shared" si="28"/>
        <v/>
      </c>
      <c r="C959" s="20" t="str">
        <f t="shared" si="29"/>
        <v/>
      </c>
      <c r="D959" s="85"/>
      <c r="E959" s="85"/>
      <c r="F959" s="86"/>
      <c r="G959" s="86"/>
      <c r="H959" s="86"/>
      <c r="I959" s="86"/>
      <c r="J959" s="87"/>
      <c r="K959" s="87"/>
      <c r="L959" s="88"/>
      <c r="M959" s="53" t="str">
        <f>IF(L959="","",IF(L959=LookUps!E$2,LookUps!G$2,LookUps!G$3))</f>
        <v/>
      </c>
      <c r="N959" s="88"/>
      <c r="O959" s="20">
        <f>'1. Fertigungsstandort'!$E$7</f>
        <v>0</v>
      </c>
      <c r="P959" s="74">
        <f>'1. Fertigungsstandort'!$E$9</f>
        <v>0</v>
      </c>
    </row>
    <row r="960" spans="1:16" ht="15.75" customHeight="1">
      <c r="A960" s="42"/>
      <c r="B960" s="20" t="str">
        <f t="shared" si="28"/>
        <v/>
      </c>
      <c r="C960" s="20" t="str">
        <f t="shared" si="29"/>
        <v/>
      </c>
      <c r="D960" s="85"/>
      <c r="E960" s="85"/>
      <c r="F960" s="86"/>
      <c r="G960" s="86"/>
      <c r="H960" s="86"/>
      <c r="I960" s="86"/>
      <c r="J960" s="87"/>
      <c r="K960" s="87"/>
      <c r="L960" s="88"/>
      <c r="M960" s="53" t="str">
        <f>IF(L960="","",IF(L960=LookUps!E$2,LookUps!G$2,LookUps!G$3))</f>
        <v/>
      </c>
      <c r="N960" s="88"/>
      <c r="O960" s="20">
        <f>'1. Fertigungsstandort'!$E$7</f>
        <v>0</v>
      </c>
      <c r="P960" s="74">
        <f>'1. Fertigungsstandort'!$E$9</f>
        <v>0</v>
      </c>
    </row>
    <row r="961" spans="1:16" ht="15.75" customHeight="1">
      <c r="A961" s="42"/>
      <c r="B961" s="20" t="str">
        <f t="shared" si="28"/>
        <v/>
      </c>
      <c r="C961" s="20" t="str">
        <f t="shared" si="29"/>
        <v/>
      </c>
      <c r="D961" s="85"/>
      <c r="E961" s="85"/>
      <c r="F961" s="86"/>
      <c r="G961" s="86"/>
      <c r="H961" s="86"/>
      <c r="I961" s="86"/>
      <c r="J961" s="87"/>
      <c r="K961" s="87"/>
      <c r="L961" s="88"/>
      <c r="M961" s="53" t="str">
        <f>IF(L961="","",IF(L961=LookUps!E$2,LookUps!G$2,LookUps!G$3))</f>
        <v/>
      </c>
      <c r="N961" s="88"/>
      <c r="O961" s="20">
        <f>'1. Fertigungsstandort'!$E$7</f>
        <v>0</v>
      </c>
      <c r="P961" s="74">
        <f>'1. Fertigungsstandort'!$E$9</f>
        <v>0</v>
      </c>
    </row>
    <row r="962" spans="1:16" ht="15.75" customHeight="1">
      <c r="A962" s="42"/>
      <c r="B962" s="20" t="str">
        <f t="shared" si="28"/>
        <v/>
      </c>
      <c r="C962" s="20" t="str">
        <f t="shared" si="29"/>
        <v/>
      </c>
      <c r="D962" s="85"/>
      <c r="E962" s="85"/>
      <c r="F962" s="86"/>
      <c r="G962" s="86"/>
      <c r="H962" s="86"/>
      <c r="I962" s="86"/>
      <c r="J962" s="87"/>
      <c r="K962" s="87"/>
      <c r="L962" s="88"/>
      <c r="M962" s="53" t="str">
        <f>IF(L962="","",IF(L962=LookUps!E$2,LookUps!G$2,LookUps!G$3))</f>
        <v/>
      </c>
      <c r="N962" s="88"/>
      <c r="O962" s="20">
        <f>'1. Fertigungsstandort'!$E$7</f>
        <v>0</v>
      </c>
      <c r="P962" s="74">
        <f>'1. Fertigungsstandort'!$E$9</f>
        <v>0</v>
      </c>
    </row>
    <row r="963" spans="1:16" ht="15.75" customHeight="1">
      <c r="A963" s="42"/>
      <c r="B963" s="20" t="str">
        <f t="shared" si="28"/>
        <v/>
      </c>
      <c r="C963" s="20" t="str">
        <f t="shared" si="29"/>
        <v/>
      </c>
      <c r="D963" s="85"/>
      <c r="E963" s="85"/>
      <c r="F963" s="86"/>
      <c r="G963" s="86"/>
      <c r="H963" s="86"/>
      <c r="I963" s="86"/>
      <c r="J963" s="87"/>
      <c r="K963" s="87"/>
      <c r="L963" s="88"/>
      <c r="M963" s="53" t="str">
        <f>IF(L963="","",IF(L963=LookUps!E$2,LookUps!G$2,LookUps!G$3))</f>
        <v/>
      </c>
      <c r="N963" s="88"/>
      <c r="O963" s="20">
        <f>'1. Fertigungsstandort'!$E$7</f>
        <v>0</v>
      </c>
      <c r="P963" s="74">
        <f>'1. Fertigungsstandort'!$E$9</f>
        <v>0</v>
      </c>
    </row>
    <row r="964" spans="1:16" ht="15.75" customHeight="1">
      <c r="A964" s="42"/>
      <c r="B964" s="20" t="str">
        <f t="shared" si="28"/>
        <v/>
      </c>
      <c r="C964" s="20" t="str">
        <f t="shared" si="29"/>
        <v/>
      </c>
      <c r="D964" s="85"/>
      <c r="E964" s="85"/>
      <c r="F964" s="86"/>
      <c r="G964" s="86"/>
      <c r="H964" s="86"/>
      <c r="I964" s="86"/>
      <c r="J964" s="87"/>
      <c r="K964" s="87"/>
      <c r="L964" s="88"/>
      <c r="M964" s="53" t="str">
        <f>IF(L964="","",IF(L964=LookUps!E$2,LookUps!G$2,LookUps!G$3))</f>
        <v/>
      </c>
      <c r="N964" s="88"/>
      <c r="O964" s="20">
        <f>'1. Fertigungsstandort'!$E$7</f>
        <v>0</v>
      </c>
      <c r="P964" s="74">
        <f>'1. Fertigungsstandort'!$E$9</f>
        <v>0</v>
      </c>
    </row>
    <row r="965" spans="1:16" ht="15.75" customHeight="1">
      <c r="A965" s="42"/>
      <c r="B965" s="20" t="str">
        <f t="shared" si="28"/>
        <v/>
      </c>
      <c r="C965" s="20" t="str">
        <f t="shared" si="29"/>
        <v/>
      </c>
      <c r="D965" s="85"/>
      <c r="E965" s="85"/>
      <c r="F965" s="86"/>
      <c r="G965" s="86"/>
      <c r="H965" s="86"/>
      <c r="I965" s="86"/>
      <c r="J965" s="87"/>
      <c r="K965" s="87"/>
      <c r="L965" s="88"/>
      <c r="M965" s="53" t="str">
        <f>IF(L965="","",IF(L965=LookUps!E$2,LookUps!G$2,LookUps!G$3))</f>
        <v/>
      </c>
      <c r="N965" s="88"/>
      <c r="O965" s="20">
        <f>'1. Fertigungsstandort'!$E$7</f>
        <v>0</v>
      </c>
      <c r="P965" s="74">
        <f>'1. Fertigungsstandort'!$E$9</f>
        <v>0</v>
      </c>
    </row>
    <row r="966" spans="1:16" ht="15.75" customHeight="1">
      <c r="A966" s="42"/>
      <c r="B966" s="20" t="str">
        <f t="shared" si="28"/>
        <v/>
      </c>
      <c r="C966" s="20" t="str">
        <f t="shared" si="29"/>
        <v/>
      </c>
      <c r="D966" s="85"/>
      <c r="E966" s="85"/>
      <c r="F966" s="86"/>
      <c r="G966" s="86"/>
      <c r="H966" s="86"/>
      <c r="I966" s="86"/>
      <c r="J966" s="87"/>
      <c r="K966" s="87"/>
      <c r="L966" s="88"/>
      <c r="M966" s="53" t="str">
        <f>IF(L966="","",IF(L966=LookUps!E$2,LookUps!G$2,LookUps!G$3))</f>
        <v/>
      </c>
      <c r="N966" s="88"/>
      <c r="O966" s="20">
        <f>'1. Fertigungsstandort'!$E$7</f>
        <v>0</v>
      </c>
      <c r="P966" s="74">
        <f>'1. Fertigungsstandort'!$E$9</f>
        <v>0</v>
      </c>
    </row>
    <row r="967" spans="1:16" ht="15.75" customHeight="1">
      <c r="A967" s="42"/>
      <c r="B967" s="20" t="str">
        <f t="shared" si="28"/>
        <v/>
      </c>
      <c r="C967" s="20" t="str">
        <f t="shared" si="29"/>
        <v/>
      </c>
      <c r="D967" s="85"/>
      <c r="E967" s="85"/>
      <c r="F967" s="86"/>
      <c r="G967" s="86"/>
      <c r="H967" s="86"/>
      <c r="I967" s="86"/>
      <c r="J967" s="87"/>
      <c r="K967" s="87"/>
      <c r="L967" s="88"/>
      <c r="M967" s="53" t="str">
        <f>IF(L967="","",IF(L967=LookUps!E$2,LookUps!G$2,LookUps!G$3))</f>
        <v/>
      </c>
      <c r="N967" s="88"/>
      <c r="O967" s="20">
        <f>'1. Fertigungsstandort'!$E$7</f>
        <v>0</v>
      </c>
      <c r="P967" s="74">
        <f>'1. Fertigungsstandort'!$E$9</f>
        <v>0</v>
      </c>
    </row>
    <row r="968" spans="1:16" ht="15.75" customHeight="1">
      <c r="A968" s="42"/>
      <c r="B968" s="20" t="str">
        <f t="shared" si="28"/>
        <v/>
      </c>
      <c r="C968" s="20" t="str">
        <f t="shared" si="29"/>
        <v/>
      </c>
      <c r="D968" s="85"/>
      <c r="E968" s="85"/>
      <c r="F968" s="86"/>
      <c r="G968" s="86"/>
      <c r="H968" s="86"/>
      <c r="I968" s="86"/>
      <c r="J968" s="87"/>
      <c r="K968" s="87"/>
      <c r="L968" s="88"/>
      <c r="M968" s="53" t="str">
        <f>IF(L968="","",IF(L968=LookUps!E$2,LookUps!G$2,LookUps!G$3))</f>
        <v/>
      </c>
      <c r="N968" s="88"/>
      <c r="O968" s="20">
        <f>'1. Fertigungsstandort'!$E$7</f>
        <v>0</v>
      </c>
      <c r="P968" s="74">
        <f>'1. Fertigungsstandort'!$E$9</f>
        <v>0</v>
      </c>
    </row>
    <row r="969" spans="1:16" ht="15.75" customHeight="1">
      <c r="A969" s="42"/>
      <c r="B969" s="20" t="str">
        <f t="shared" si="28"/>
        <v/>
      </c>
      <c r="C969" s="20" t="str">
        <f t="shared" si="29"/>
        <v/>
      </c>
      <c r="D969" s="85"/>
      <c r="E969" s="85"/>
      <c r="F969" s="86"/>
      <c r="G969" s="86"/>
      <c r="H969" s="86"/>
      <c r="I969" s="86"/>
      <c r="J969" s="87"/>
      <c r="K969" s="87"/>
      <c r="L969" s="88"/>
      <c r="M969" s="53" t="str">
        <f>IF(L969="","",IF(L969=LookUps!E$2,LookUps!G$2,LookUps!G$3))</f>
        <v/>
      </c>
      <c r="N969" s="88"/>
      <c r="O969" s="20">
        <f>'1. Fertigungsstandort'!$E$7</f>
        <v>0</v>
      </c>
      <c r="P969" s="74">
        <f>'1. Fertigungsstandort'!$E$9</f>
        <v>0</v>
      </c>
    </row>
    <row r="970" spans="1:16" ht="15.75" customHeight="1">
      <c r="A970" s="42"/>
      <c r="B970" s="20" t="str">
        <f t="shared" ref="B970:B1029" si="30">IF(J970="","",VLOOKUP(J970,Category_lookup,2,FALSE))</f>
        <v/>
      </c>
      <c r="C970" s="20" t="str">
        <f t="shared" ref="C970:C1029" si="31">IF(D970="","",VLOOKUP(D970,Retailer,2,FALSE)&amp;"_market")</f>
        <v/>
      </c>
      <c r="D970" s="85"/>
      <c r="E970" s="85"/>
      <c r="F970" s="86"/>
      <c r="G970" s="86"/>
      <c r="H970" s="86"/>
      <c r="I970" s="86"/>
      <c r="J970" s="87"/>
      <c r="K970" s="87"/>
      <c r="L970" s="88"/>
      <c r="M970" s="53" t="str">
        <f>IF(L970="","",IF(L970=LookUps!E$2,LookUps!G$2,LookUps!G$3))</f>
        <v/>
      </c>
      <c r="N970" s="88"/>
      <c r="O970" s="20">
        <f>'1. Fertigungsstandort'!$E$7</f>
        <v>0</v>
      </c>
      <c r="P970" s="74">
        <f>'1. Fertigungsstandort'!$E$9</f>
        <v>0</v>
      </c>
    </row>
    <row r="971" spans="1:16" ht="15.75" customHeight="1">
      <c r="A971" s="42"/>
      <c r="B971" s="20" t="str">
        <f t="shared" si="30"/>
        <v/>
      </c>
      <c r="C971" s="20" t="str">
        <f t="shared" si="31"/>
        <v/>
      </c>
      <c r="D971" s="85"/>
      <c r="E971" s="85"/>
      <c r="F971" s="86"/>
      <c r="G971" s="86"/>
      <c r="H971" s="86"/>
      <c r="I971" s="86"/>
      <c r="J971" s="87"/>
      <c r="K971" s="87"/>
      <c r="L971" s="88"/>
      <c r="M971" s="53" t="str">
        <f>IF(L971="","",IF(L971=LookUps!E$2,LookUps!G$2,LookUps!G$3))</f>
        <v/>
      </c>
      <c r="N971" s="88"/>
      <c r="O971" s="20">
        <f>'1. Fertigungsstandort'!$E$7</f>
        <v>0</v>
      </c>
      <c r="P971" s="74">
        <f>'1. Fertigungsstandort'!$E$9</f>
        <v>0</v>
      </c>
    </row>
    <row r="972" spans="1:16" ht="15.75" customHeight="1">
      <c r="A972" s="42"/>
      <c r="B972" s="20" t="str">
        <f t="shared" si="30"/>
        <v/>
      </c>
      <c r="C972" s="20" t="str">
        <f t="shared" si="31"/>
        <v/>
      </c>
      <c r="D972" s="85"/>
      <c r="E972" s="85"/>
      <c r="F972" s="86"/>
      <c r="G972" s="86"/>
      <c r="H972" s="86"/>
      <c r="I972" s="86"/>
      <c r="J972" s="87"/>
      <c r="K972" s="87"/>
      <c r="L972" s="88"/>
      <c r="M972" s="53" t="str">
        <f>IF(L972="","",IF(L972=LookUps!E$2,LookUps!G$2,LookUps!G$3))</f>
        <v/>
      </c>
      <c r="N972" s="88"/>
      <c r="O972" s="20">
        <f>'1. Fertigungsstandort'!$E$7</f>
        <v>0</v>
      </c>
      <c r="P972" s="74">
        <f>'1. Fertigungsstandort'!$E$9</f>
        <v>0</v>
      </c>
    </row>
    <row r="973" spans="1:16" ht="15.75" customHeight="1">
      <c r="A973" s="42"/>
      <c r="B973" s="20" t="str">
        <f t="shared" si="30"/>
        <v/>
      </c>
      <c r="C973" s="20" t="str">
        <f t="shared" si="31"/>
        <v/>
      </c>
      <c r="D973" s="85"/>
      <c r="E973" s="85"/>
      <c r="F973" s="86"/>
      <c r="G973" s="86"/>
      <c r="H973" s="86"/>
      <c r="I973" s="86"/>
      <c r="J973" s="87"/>
      <c r="K973" s="87"/>
      <c r="L973" s="88"/>
      <c r="M973" s="53" t="str">
        <f>IF(L973="","",IF(L973=LookUps!E$2,LookUps!G$2,LookUps!G$3))</f>
        <v/>
      </c>
      <c r="N973" s="88"/>
      <c r="O973" s="20">
        <f>'1. Fertigungsstandort'!$E$7</f>
        <v>0</v>
      </c>
      <c r="P973" s="74">
        <f>'1. Fertigungsstandort'!$E$9</f>
        <v>0</v>
      </c>
    </row>
    <row r="974" spans="1:16" ht="15.75" customHeight="1">
      <c r="A974" s="42"/>
      <c r="B974" s="20" t="str">
        <f t="shared" si="30"/>
        <v/>
      </c>
      <c r="C974" s="20" t="str">
        <f t="shared" si="31"/>
        <v/>
      </c>
      <c r="D974" s="85"/>
      <c r="E974" s="85"/>
      <c r="F974" s="86"/>
      <c r="G974" s="86"/>
      <c r="H974" s="86"/>
      <c r="I974" s="86"/>
      <c r="J974" s="87"/>
      <c r="K974" s="87"/>
      <c r="L974" s="88"/>
      <c r="M974" s="53" t="str">
        <f>IF(L974="","",IF(L974=LookUps!E$2,LookUps!G$2,LookUps!G$3))</f>
        <v/>
      </c>
      <c r="N974" s="88"/>
      <c r="O974" s="20">
        <f>'1. Fertigungsstandort'!$E$7</f>
        <v>0</v>
      </c>
      <c r="P974" s="74">
        <f>'1. Fertigungsstandort'!$E$9</f>
        <v>0</v>
      </c>
    </row>
    <row r="975" spans="1:16" ht="15.75" customHeight="1">
      <c r="A975" s="42"/>
      <c r="B975" s="20" t="str">
        <f t="shared" si="30"/>
        <v/>
      </c>
      <c r="C975" s="20" t="str">
        <f t="shared" si="31"/>
        <v/>
      </c>
      <c r="D975" s="85"/>
      <c r="E975" s="85"/>
      <c r="F975" s="86"/>
      <c r="G975" s="86"/>
      <c r="H975" s="86"/>
      <c r="I975" s="86"/>
      <c r="J975" s="87"/>
      <c r="K975" s="87"/>
      <c r="L975" s="88"/>
      <c r="M975" s="53" t="str">
        <f>IF(L975="","",IF(L975=LookUps!E$2,LookUps!G$2,LookUps!G$3))</f>
        <v/>
      </c>
      <c r="N975" s="88"/>
      <c r="O975" s="20">
        <f>'1. Fertigungsstandort'!$E$7</f>
        <v>0</v>
      </c>
      <c r="P975" s="74">
        <f>'1. Fertigungsstandort'!$E$9</f>
        <v>0</v>
      </c>
    </row>
    <row r="976" spans="1:16" ht="15.75" customHeight="1">
      <c r="A976" s="42"/>
      <c r="B976" s="20" t="str">
        <f t="shared" si="30"/>
        <v/>
      </c>
      <c r="C976" s="20" t="str">
        <f t="shared" si="31"/>
        <v/>
      </c>
      <c r="D976" s="85"/>
      <c r="E976" s="85"/>
      <c r="F976" s="86"/>
      <c r="G976" s="86"/>
      <c r="H976" s="86"/>
      <c r="I976" s="86"/>
      <c r="J976" s="87"/>
      <c r="K976" s="87"/>
      <c r="L976" s="88"/>
      <c r="M976" s="53" t="str">
        <f>IF(L976="","",IF(L976=LookUps!E$2,LookUps!G$2,LookUps!G$3))</f>
        <v/>
      </c>
      <c r="N976" s="88"/>
      <c r="O976" s="20">
        <f>'1. Fertigungsstandort'!$E$7</f>
        <v>0</v>
      </c>
      <c r="P976" s="74">
        <f>'1. Fertigungsstandort'!$E$9</f>
        <v>0</v>
      </c>
    </row>
    <row r="977" spans="1:16" ht="15.75" customHeight="1">
      <c r="A977" s="42"/>
      <c r="B977" s="20" t="str">
        <f t="shared" si="30"/>
        <v/>
      </c>
      <c r="C977" s="20" t="str">
        <f t="shared" si="31"/>
        <v/>
      </c>
      <c r="D977" s="85"/>
      <c r="E977" s="85"/>
      <c r="F977" s="86"/>
      <c r="G977" s="86"/>
      <c r="H977" s="86"/>
      <c r="I977" s="86"/>
      <c r="J977" s="87"/>
      <c r="K977" s="87"/>
      <c r="L977" s="88"/>
      <c r="M977" s="53" t="str">
        <f>IF(L977="","",IF(L977=LookUps!E$2,LookUps!G$2,LookUps!G$3))</f>
        <v/>
      </c>
      <c r="N977" s="88"/>
      <c r="O977" s="20">
        <f>'1. Fertigungsstandort'!$E$7</f>
        <v>0</v>
      </c>
      <c r="P977" s="74">
        <f>'1. Fertigungsstandort'!$E$9</f>
        <v>0</v>
      </c>
    </row>
    <row r="978" spans="1:16" ht="15.75" customHeight="1">
      <c r="A978" s="42"/>
      <c r="B978" s="20" t="str">
        <f t="shared" si="30"/>
        <v/>
      </c>
      <c r="C978" s="20" t="str">
        <f t="shared" si="31"/>
        <v/>
      </c>
      <c r="D978" s="85"/>
      <c r="E978" s="85"/>
      <c r="F978" s="86"/>
      <c r="G978" s="86"/>
      <c r="H978" s="86"/>
      <c r="I978" s="86"/>
      <c r="J978" s="87"/>
      <c r="K978" s="87"/>
      <c r="L978" s="88"/>
      <c r="M978" s="53" t="str">
        <f>IF(L978="","",IF(L978=LookUps!E$2,LookUps!G$2,LookUps!G$3))</f>
        <v/>
      </c>
      <c r="N978" s="88"/>
      <c r="O978" s="20">
        <f>'1. Fertigungsstandort'!$E$7</f>
        <v>0</v>
      </c>
      <c r="P978" s="74">
        <f>'1. Fertigungsstandort'!$E$9</f>
        <v>0</v>
      </c>
    </row>
    <row r="979" spans="1:16" ht="15.75" customHeight="1">
      <c r="A979" s="42"/>
      <c r="B979" s="20" t="str">
        <f t="shared" si="30"/>
        <v/>
      </c>
      <c r="C979" s="20" t="str">
        <f t="shared" si="31"/>
        <v/>
      </c>
      <c r="D979" s="85"/>
      <c r="E979" s="85"/>
      <c r="F979" s="86"/>
      <c r="G979" s="86"/>
      <c r="H979" s="86"/>
      <c r="I979" s="86"/>
      <c r="J979" s="87"/>
      <c r="K979" s="87"/>
      <c r="L979" s="88"/>
      <c r="M979" s="53" t="str">
        <f>IF(L979="","",IF(L979=LookUps!E$2,LookUps!G$2,LookUps!G$3))</f>
        <v/>
      </c>
      <c r="N979" s="88"/>
      <c r="O979" s="20">
        <f>'1. Fertigungsstandort'!$E$7</f>
        <v>0</v>
      </c>
      <c r="P979" s="74">
        <f>'1. Fertigungsstandort'!$E$9</f>
        <v>0</v>
      </c>
    </row>
    <row r="980" spans="1:16" ht="15.75" customHeight="1">
      <c r="A980" s="42"/>
      <c r="B980" s="20" t="str">
        <f t="shared" si="30"/>
        <v/>
      </c>
      <c r="C980" s="20" t="str">
        <f t="shared" si="31"/>
        <v/>
      </c>
      <c r="D980" s="85"/>
      <c r="E980" s="85"/>
      <c r="F980" s="86"/>
      <c r="G980" s="86"/>
      <c r="H980" s="86"/>
      <c r="I980" s="86"/>
      <c r="J980" s="87"/>
      <c r="K980" s="87"/>
      <c r="L980" s="88"/>
      <c r="M980" s="53" t="str">
        <f>IF(L980="","",IF(L980=LookUps!E$2,LookUps!G$2,LookUps!G$3))</f>
        <v/>
      </c>
      <c r="N980" s="88"/>
      <c r="O980" s="20">
        <f>'1. Fertigungsstandort'!$E$7</f>
        <v>0</v>
      </c>
      <c r="P980" s="74">
        <f>'1. Fertigungsstandort'!$E$9</f>
        <v>0</v>
      </c>
    </row>
    <row r="981" spans="1:16" ht="15.75" customHeight="1">
      <c r="A981" s="42"/>
      <c r="B981" s="20" t="str">
        <f t="shared" si="30"/>
        <v/>
      </c>
      <c r="C981" s="20" t="str">
        <f t="shared" si="31"/>
        <v/>
      </c>
      <c r="D981" s="85"/>
      <c r="E981" s="85"/>
      <c r="F981" s="86"/>
      <c r="G981" s="86"/>
      <c r="H981" s="86"/>
      <c r="I981" s="86"/>
      <c r="J981" s="87"/>
      <c r="K981" s="87"/>
      <c r="L981" s="88"/>
      <c r="M981" s="53" t="str">
        <f>IF(L981="","",IF(L981=LookUps!E$2,LookUps!G$2,LookUps!G$3))</f>
        <v/>
      </c>
      <c r="N981" s="88"/>
      <c r="O981" s="20">
        <f>'1. Fertigungsstandort'!$E$7</f>
        <v>0</v>
      </c>
      <c r="P981" s="74">
        <f>'1. Fertigungsstandort'!$E$9</f>
        <v>0</v>
      </c>
    </row>
    <row r="982" spans="1:16" ht="15.75" customHeight="1">
      <c r="A982" s="42"/>
      <c r="B982" s="20" t="str">
        <f t="shared" si="30"/>
        <v/>
      </c>
      <c r="C982" s="20" t="str">
        <f t="shared" si="31"/>
        <v/>
      </c>
      <c r="D982" s="85"/>
      <c r="E982" s="85"/>
      <c r="F982" s="86"/>
      <c r="G982" s="86"/>
      <c r="H982" s="86"/>
      <c r="I982" s="86"/>
      <c r="J982" s="87"/>
      <c r="K982" s="87"/>
      <c r="L982" s="88"/>
      <c r="M982" s="53" t="str">
        <f>IF(L982="","",IF(L982=LookUps!E$2,LookUps!G$2,LookUps!G$3))</f>
        <v/>
      </c>
      <c r="N982" s="88"/>
      <c r="O982" s="20">
        <f>'1. Fertigungsstandort'!$E$7</f>
        <v>0</v>
      </c>
      <c r="P982" s="74">
        <f>'1. Fertigungsstandort'!$E$9</f>
        <v>0</v>
      </c>
    </row>
    <row r="983" spans="1:16" ht="15.75" customHeight="1">
      <c r="A983" s="42"/>
      <c r="B983" s="20" t="str">
        <f t="shared" si="30"/>
        <v/>
      </c>
      <c r="C983" s="20" t="str">
        <f t="shared" si="31"/>
        <v/>
      </c>
      <c r="D983" s="85"/>
      <c r="E983" s="85"/>
      <c r="F983" s="86"/>
      <c r="G983" s="86"/>
      <c r="H983" s="86"/>
      <c r="I983" s="86"/>
      <c r="J983" s="87"/>
      <c r="K983" s="87"/>
      <c r="L983" s="88"/>
      <c r="M983" s="53" t="str">
        <f>IF(L983="","",IF(L983=LookUps!E$2,LookUps!G$2,LookUps!G$3))</f>
        <v/>
      </c>
      <c r="N983" s="88"/>
      <c r="O983" s="20">
        <f>'1. Fertigungsstandort'!$E$7</f>
        <v>0</v>
      </c>
      <c r="P983" s="74">
        <f>'1. Fertigungsstandort'!$E$9</f>
        <v>0</v>
      </c>
    </row>
    <row r="984" spans="1:16" ht="15.75" customHeight="1">
      <c r="A984" s="42"/>
      <c r="B984" s="20" t="str">
        <f t="shared" si="30"/>
        <v/>
      </c>
      <c r="C984" s="20" t="str">
        <f t="shared" si="31"/>
        <v/>
      </c>
      <c r="D984" s="85"/>
      <c r="E984" s="85"/>
      <c r="F984" s="86"/>
      <c r="G984" s="86"/>
      <c r="H984" s="86"/>
      <c r="I984" s="86"/>
      <c r="J984" s="87"/>
      <c r="K984" s="87"/>
      <c r="L984" s="88"/>
      <c r="M984" s="53" t="str">
        <f>IF(L984="","",IF(L984=LookUps!E$2,LookUps!G$2,LookUps!G$3))</f>
        <v/>
      </c>
      <c r="N984" s="88"/>
      <c r="O984" s="20">
        <f>'1. Fertigungsstandort'!$E$7</f>
        <v>0</v>
      </c>
      <c r="P984" s="74">
        <f>'1. Fertigungsstandort'!$E$9</f>
        <v>0</v>
      </c>
    </row>
    <row r="985" spans="1:16" ht="15.75" customHeight="1">
      <c r="A985" s="42"/>
      <c r="B985" s="20" t="str">
        <f t="shared" si="30"/>
        <v/>
      </c>
      <c r="C985" s="20" t="str">
        <f t="shared" si="31"/>
        <v/>
      </c>
      <c r="D985" s="85"/>
      <c r="E985" s="85"/>
      <c r="F985" s="86"/>
      <c r="G985" s="86"/>
      <c r="H985" s="86"/>
      <c r="I985" s="86"/>
      <c r="J985" s="87"/>
      <c r="K985" s="87"/>
      <c r="L985" s="88"/>
      <c r="M985" s="53" t="str">
        <f>IF(L985="","",IF(L985=LookUps!E$2,LookUps!G$2,LookUps!G$3))</f>
        <v/>
      </c>
      <c r="N985" s="88"/>
      <c r="O985" s="20">
        <f>'1. Fertigungsstandort'!$E$7</f>
        <v>0</v>
      </c>
      <c r="P985" s="74">
        <f>'1. Fertigungsstandort'!$E$9</f>
        <v>0</v>
      </c>
    </row>
    <row r="986" spans="1:16" ht="15.75" customHeight="1">
      <c r="A986" s="42"/>
      <c r="B986" s="20" t="str">
        <f t="shared" si="30"/>
        <v/>
      </c>
      <c r="C986" s="20" t="str">
        <f t="shared" si="31"/>
        <v/>
      </c>
      <c r="D986" s="85"/>
      <c r="E986" s="85"/>
      <c r="F986" s="86"/>
      <c r="G986" s="86"/>
      <c r="H986" s="86"/>
      <c r="I986" s="86"/>
      <c r="J986" s="87"/>
      <c r="K986" s="87"/>
      <c r="L986" s="88"/>
      <c r="M986" s="53" t="str">
        <f>IF(L986="","",IF(L986=LookUps!E$2,LookUps!G$2,LookUps!G$3))</f>
        <v/>
      </c>
      <c r="N986" s="88"/>
      <c r="O986" s="20">
        <f>'1. Fertigungsstandort'!$E$7</f>
        <v>0</v>
      </c>
      <c r="P986" s="74">
        <f>'1. Fertigungsstandort'!$E$9</f>
        <v>0</v>
      </c>
    </row>
    <row r="987" spans="1:16" ht="15.75" customHeight="1">
      <c r="A987" s="42"/>
      <c r="B987" s="20" t="str">
        <f t="shared" si="30"/>
        <v/>
      </c>
      <c r="C987" s="20" t="str">
        <f t="shared" si="31"/>
        <v/>
      </c>
      <c r="D987" s="85"/>
      <c r="E987" s="85"/>
      <c r="F987" s="86"/>
      <c r="G987" s="86"/>
      <c r="H987" s="86"/>
      <c r="I987" s="86"/>
      <c r="J987" s="87"/>
      <c r="K987" s="87"/>
      <c r="L987" s="88"/>
      <c r="M987" s="53" t="str">
        <f>IF(L987="","",IF(L987=LookUps!E$2,LookUps!G$2,LookUps!G$3))</f>
        <v/>
      </c>
      <c r="N987" s="88"/>
      <c r="O987" s="20">
        <f>'1. Fertigungsstandort'!$E$7</f>
        <v>0</v>
      </c>
      <c r="P987" s="74">
        <f>'1. Fertigungsstandort'!$E$9</f>
        <v>0</v>
      </c>
    </row>
    <row r="988" spans="1:16" ht="15.75" customHeight="1">
      <c r="A988" s="42"/>
      <c r="B988" s="20" t="str">
        <f t="shared" si="30"/>
        <v/>
      </c>
      <c r="C988" s="20" t="str">
        <f t="shared" si="31"/>
        <v/>
      </c>
      <c r="D988" s="85"/>
      <c r="E988" s="85"/>
      <c r="F988" s="86"/>
      <c r="G988" s="86"/>
      <c r="H988" s="86"/>
      <c r="I988" s="86"/>
      <c r="J988" s="87"/>
      <c r="K988" s="87"/>
      <c r="L988" s="88"/>
      <c r="M988" s="53" t="str">
        <f>IF(L988="","",IF(L988=LookUps!E$2,LookUps!G$2,LookUps!G$3))</f>
        <v/>
      </c>
      <c r="N988" s="88"/>
      <c r="O988" s="20">
        <f>'1. Fertigungsstandort'!$E$7</f>
        <v>0</v>
      </c>
      <c r="P988" s="74">
        <f>'1. Fertigungsstandort'!$E$9</f>
        <v>0</v>
      </c>
    </row>
    <row r="989" spans="1:16" ht="15.75" customHeight="1">
      <c r="A989" s="42"/>
      <c r="B989" s="20" t="str">
        <f t="shared" si="30"/>
        <v/>
      </c>
      <c r="C989" s="20" t="str">
        <f t="shared" si="31"/>
        <v/>
      </c>
      <c r="D989" s="85"/>
      <c r="E989" s="85"/>
      <c r="F989" s="86"/>
      <c r="G989" s="86"/>
      <c r="H989" s="86"/>
      <c r="I989" s="86"/>
      <c r="J989" s="87"/>
      <c r="K989" s="87"/>
      <c r="L989" s="88"/>
      <c r="M989" s="53" t="str">
        <f>IF(L989="","",IF(L989=LookUps!E$2,LookUps!G$2,LookUps!G$3))</f>
        <v/>
      </c>
      <c r="N989" s="88"/>
      <c r="O989" s="20">
        <f>'1. Fertigungsstandort'!$E$7</f>
        <v>0</v>
      </c>
      <c r="P989" s="74">
        <f>'1. Fertigungsstandort'!$E$9</f>
        <v>0</v>
      </c>
    </row>
    <row r="990" spans="1:16" ht="15.75" customHeight="1">
      <c r="A990" s="42"/>
      <c r="B990" s="20" t="str">
        <f t="shared" si="30"/>
        <v/>
      </c>
      <c r="C990" s="20" t="str">
        <f t="shared" si="31"/>
        <v/>
      </c>
      <c r="D990" s="85"/>
      <c r="E990" s="85"/>
      <c r="F990" s="86"/>
      <c r="G990" s="86"/>
      <c r="H990" s="86"/>
      <c r="I990" s="86"/>
      <c r="J990" s="87"/>
      <c r="K990" s="87"/>
      <c r="L990" s="88"/>
      <c r="M990" s="53" t="str">
        <f>IF(L990="","",IF(L990=LookUps!E$2,LookUps!G$2,LookUps!G$3))</f>
        <v/>
      </c>
      <c r="N990" s="88"/>
      <c r="O990" s="20">
        <f>'1. Fertigungsstandort'!$E$7</f>
        <v>0</v>
      </c>
      <c r="P990" s="74">
        <f>'1. Fertigungsstandort'!$E$9</f>
        <v>0</v>
      </c>
    </row>
    <row r="991" spans="1:16" ht="15.75" customHeight="1">
      <c r="A991" s="42"/>
      <c r="B991" s="20" t="str">
        <f t="shared" si="30"/>
        <v/>
      </c>
      <c r="C991" s="20" t="str">
        <f t="shared" si="31"/>
        <v/>
      </c>
      <c r="D991" s="85"/>
      <c r="E991" s="85"/>
      <c r="F991" s="86"/>
      <c r="G991" s="86"/>
      <c r="H991" s="86"/>
      <c r="I991" s="86"/>
      <c r="J991" s="87"/>
      <c r="K991" s="87"/>
      <c r="L991" s="88"/>
      <c r="M991" s="53" t="str">
        <f>IF(L991="","",IF(L991=LookUps!E$2,LookUps!G$2,LookUps!G$3))</f>
        <v/>
      </c>
      <c r="N991" s="88"/>
      <c r="O991" s="20">
        <f>'1. Fertigungsstandort'!$E$7</f>
        <v>0</v>
      </c>
      <c r="P991" s="74">
        <f>'1. Fertigungsstandort'!$E$9</f>
        <v>0</v>
      </c>
    </row>
    <row r="992" spans="1:16" ht="15.75" customHeight="1">
      <c r="A992" s="42"/>
      <c r="B992" s="20" t="str">
        <f t="shared" si="30"/>
        <v/>
      </c>
      <c r="C992" s="20" t="str">
        <f t="shared" si="31"/>
        <v/>
      </c>
      <c r="D992" s="85"/>
      <c r="E992" s="85"/>
      <c r="F992" s="86"/>
      <c r="G992" s="86"/>
      <c r="H992" s="86"/>
      <c r="I992" s="86"/>
      <c r="J992" s="87"/>
      <c r="K992" s="87"/>
      <c r="L992" s="88"/>
      <c r="M992" s="53" t="str">
        <f>IF(L992="","",IF(L992=LookUps!E$2,LookUps!G$2,LookUps!G$3))</f>
        <v/>
      </c>
      <c r="N992" s="88"/>
      <c r="O992" s="20">
        <f>'1. Fertigungsstandort'!$E$7</f>
        <v>0</v>
      </c>
      <c r="P992" s="74">
        <f>'1. Fertigungsstandort'!$E$9</f>
        <v>0</v>
      </c>
    </row>
    <row r="993" spans="1:16" ht="15.75" customHeight="1">
      <c r="A993" s="42"/>
      <c r="B993" s="20" t="str">
        <f t="shared" si="30"/>
        <v/>
      </c>
      <c r="C993" s="20" t="str">
        <f t="shared" si="31"/>
        <v/>
      </c>
      <c r="D993" s="85"/>
      <c r="E993" s="85"/>
      <c r="F993" s="86"/>
      <c r="G993" s="86"/>
      <c r="H993" s="86"/>
      <c r="I993" s="86"/>
      <c r="J993" s="87"/>
      <c r="K993" s="87"/>
      <c r="L993" s="88"/>
      <c r="M993" s="53" t="str">
        <f>IF(L993="","",IF(L993=LookUps!E$2,LookUps!G$2,LookUps!G$3))</f>
        <v/>
      </c>
      <c r="N993" s="88"/>
      <c r="O993" s="20">
        <f>'1. Fertigungsstandort'!$E$7</f>
        <v>0</v>
      </c>
      <c r="P993" s="74">
        <f>'1. Fertigungsstandort'!$E$9</f>
        <v>0</v>
      </c>
    </row>
    <row r="994" spans="1:16" ht="15.75" customHeight="1">
      <c r="A994" s="42"/>
      <c r="B994" s="20" t="str">
        <f t="shared" si="30"/>
        <v/>
      </c>
      <c r="C994" s="20" t="str">
        <f t="shared" si="31"/>
        <v/>
      </c>
      <c r="D994" s="85"/>
      <c r="E994" s="85"/>
      <c r="F994" s="86"/>
      <c r="G994" s="86"/>
      <c r="H994" s="86"/>
      <c r="I994" s="86"/>
      <c r="J994" s="87"/>
      <c r="K994" s="87"/>
      <c r="L994" s="88"/>
      <c r="M994" s="53" t="str">
        <f>IF(L994="","",IF(L994=LookUps!E$2,LookUps!G$2,LookUps!G$3))</f>
        <v/>
      </c>
      <c r="N994" s="88"/>
      <c r="O994" s="20">
        <f>'1. Fertigungsstandort'!$E$7</f>
        <v>0</v>
      </c>
      <c r="P994" s="74">
        <f>'1. Fertigungsstandort'!$E$9</f>
        <v>0</v>
      </c>
    </row>
    <row r="995" spans="1:16" ht="15.75" customHeight="1">
      <c r="A995" s="42"/>
      <c r="B995" s="20" t="str">
        <f t="shared" si="30"/>
        <v/>
      </c>
      <c r="C995" s="20" t="str">
        <f t="shared" si="31"/>
        <v/>
      </c>
      <c r="D995" s="85"/>
      <c r="E995" s="85"/>
      <c r="F995" s="86"/>
      <c r="G995" s="86"/>
      <c r="H995" s="86"/>
      <c r="I995" s="86"/>
      <c r="J995" s="87"/>
      <c r="K995" s="87"/>
      <c r="L995" s="88"/>
      <c r="M995" s="53" t="str">
        <f>IF(L995="","",IF(L995=LookUps!E$2,LookUps!G$2,LookUps!G$3))</f>
        <v/>
      </c>
      <c r="N995" s="88"/>
      <c r="O995" s="20">
        <f>'1. Fertigungsstandort'!$E$7</f>
        <v>0</v>
      </c>
      <c r="P995" s="74">
        <f>'1. Fertigungsstandort'!$E$9</f>
        <v>0</v>
      </c>
    </row>
    <row r="996" spans="1:16" ht="15.75" customHeight="1">
      <c r="A996" s="42"/>
      <c r="B996" s="20" t="str">
        <f t="shared" si="30"/>
        <v/>
      </c>
      <c r="C996" s="20" t="str">
        <f t="shared" si="31"/>
        <v/>
      </c>
      <c r="D996" s="85"/>
      <c r="E996" s="85"/>
      <c r="F996" s="86"/>
      <c r="G996" s="86"/>
      <c r="H996" s="86"/>
      <c r="I996" s="86"/>
      <c r="J996" s="87"/>
      <c r="K996" s="87"/>
      <c r="L996" s="88"/>
      <c r="M996" s="53" t="str">
        <f>IF(L996="","",IF(L996=LookUps!E$2,LookUps!G$2,LookUps!G$3))</f>
        <v/>
      </c>
      <c r="N996" s="88"/>
      <c r="O996" s="20">
        <f>'1. Fertigungsstandort'!$E$7</f>
        <v>0</v>
      </c>
      <c r="P996" s="74">
        <f>'1. Fertigungsstandort'!$E$9</f>
        <v>0</v>
      </c>
    </row>
    <row r="997" spans="1:16" ht="15.75" customHeight="1">
      <c r="A997" s="42"/>
      <c r="B997" s="20" t="str">
        <f t="shared" si="30"/>
        <v/>
      </c>
      <c r="C997" s="20" t="str">
        <f t="shared" si="31"/>
        <v/>
      </c>
      <c r="D997" s="85"/>
      <c r="E997" s="85"/>
      <c r="F997" s="86"/>
      <c r="G997" s="86"/>
      <c r="H997" s="86"/>
      <c r="I997" s="86"/>
      <c r="J997" s="87"/>
      <c r="K997" s="87"/>
      <c r="L997" s="88"/>
      <c r="M997" s="53" t="str">
        <f>IF(L997="","",IF(L997=LookUps!E$2,LookUps!G$2,LookUps!G$3))</f>
        <v/>
      </c>
      <c r="N997" s="88"/>
      <c r="O997" s="20">
        <f>'1. Fertigungsstandort'!$E$7</f>
        <v>0</v>
      </c>
      <c r="P997" s="74">
        <f>'1. Fertigungsstandort'!$E$9</f>
        <v>0</v>
      </c>
    </row>
    <row r="998" spans="1:16" ht="15.75" customHeight="1">
      <c r="A998" s="42"/>
      <c r="B998" s="20" t="str">
        <f t="shared" si="30"/>
        <v/>
      </c>
      <c r="C998" s="20" t="str">
        <f t="shared" si="31"/>
        <v/>
      </c>
      <c r="D998" s="85"/>
      <c r="E998" s="85"/>
      <c r="F998" s="86"/>
      <c r="G998" s="86"/>
      <c r="H998" s="86"/>
      <c r="I998" s="86"/>
      <c r="J998" s="87"/>
      <c r="K998" s="87"/>
      <c r="L998" s="88"/>
      <c r="M998" s="53" t="str">
        <f>IF(L998="","",IF(L998=LookUps!E$2,LookUps!G$2,LookUps!G$3))</f>
        <v/>
      </c>
      <c r="N998" s="88"/>
      <c r="O998" s="20">
        <f>'1. Fertigungsstandort'!$E$7</f>
        <v>0</v>
      </c>
      <c r="P998" s="74">
        <f>'1. Fertigungsstandort'!$E$9</f>
        <v>0</v>
      </c>
    </row>
    <row r="999" spans="1:16" ht="15.75" customHeight="1">
      <c r="A999" s="42"/>
      <c r="B999" s="20" t="str">
        <f t="shared" si="30"/>
        <v/>
      </c>
      <c r="C999" s="20" t="str">
        <f t="shared" si="31"/>
        <v/>
      </c>
      <c r="D999" s="85"/>
      <c r="E999" s="85"/>
      <c r="F999" s="86"/>
      <c r="G999" s="86"/>
      <c r="H999" s="86"/>
      <c r="I999" s="86"/>
      <c r="J999" s="87"/>
      <c r="K999" s="87"/>
      <c r="L999" s="88"/>
      <c r="M999" s="53" t="str">
        <f>IF(L999="","",IF(L999=LookUps!E$2,LookUps!G$2,LookUps!G$3))</f>
        <v/>
      </c>
      <c r="N999" s="88"/>
      <c r="O999" s="20">
        <f>'1. Fertigungsstandort'!$E$7</f>
        <v>0</v>
      </c>
      <c r="P999" s="74">
        <f>'1. Fertigungsstandort'!$E$9</f>
        <v>0</v>
      </c>
    </row>
    <row r="1000" spans="1:16" ht="15.75" customHeight="1">
      <c r="A1000" s="42"/>
      <c r="B1000" s="20" t="str">
        <f t="shared" si="30"/>
        <v/>
      </c>
      <c r="C1000" s="20" t="str">
        <f t="shared" si="31"/>
        <v/>
      </c>
      <c r="D1000" s="85"/>
      <c r="E1000" s="85"/>
      <c r="F1000" s="86"/>
      <c r="G1000" s="86"/>
      <c r="H1000" s="86"/>
      <c r="I1000" s="86"/>
      <c r="J1000" s="87"/>
      <c r="K1000" s="87"/>
      <c r="L1000" s="88"/>
      <c r="M1000" s="53" t="str">
        <f>IF(L1000="","",IF(L1000=LookUps!E$2,LookUps!G$2,LookUps!G$3))</f>
        <v/>
      </c>
      <c r="N1000" s="88"/>
      <c r="O1000" s="20">
        <f>'1. Fertigungsstandort'!$E$7</f>
        <v>0</v>
      </c>
      <c r="P1000" s="74">
        <f>'1. Fertigungsstandort'!$E$9</f>
        <v>0</v>
      </c>
    </row>
    <row r="1001" spans="1:16" ht="15.75" customHeight="1">
      <c r="A1001" s="42"/>
      <c r="B1001" s="20" t="str">
        <f t="shared" si="30"/>
        <v/>
      </c>
      <c r="C1001" s="20" t="str">
        <f t="shared" si="31"/>
        <v/>
      </c>
      <c r="D1001" s="85"/>
      <c r="E1001" s="85"/>
      <c r="F1001" s="86"/>
      <c r="G1001" s="86"/>
      <c r="H1001" s="86"/>
      <c r="I1001" s="86"/>
      <c r="J1001" s="87"/>
      <c r="K1001" s="87"/>
      <c r="L1001" s="88"/>
      <c r="M1001" s="53" t="str">
        <f>IF(L1001="","",IF(L1001=LookUps!E$2,LookUps!G$2,LookUps!G$3))</f>
        <v/>
      </c>
      <c r="N1001" s="88"/>
      <c r="O1001" s="20">
        <f>'1. Fertigungsstandort'!$E$7</f>
        <v>0</v>
      </c>
      <c r="P1001" s="74">
        <f>'1. Fertigungsstandort'!$E$9</f>
        <v>0</v>
      </c>
    </row>
    <row r="1002" spans="1:16" ht="15.75" customHeight="1">
      <c r="A1002" s="42"/>
      <c r="B1002" s="20" t="str">
        <f t="shared" si="30"/>
        <v/>
      </c>
      <c r="C1002" s="20" t="str">
        <f t="shared" si="31"/>
        <v/>
      </c>
      <c r="D1002" s="85"/>
      <c r="E1002" s="85"/>
      <c r="F1002" s="86"/>
      <c r="G1002" s="86"/>
      <c r="H1002" s="86"/>
      <c r="I1002" s="86"/>
      <c r="J1002" s="87"/>
      <c r="K1002" s="87"/>
      <c r="L1002" s="88"/>
      <c r="M1002" s="53" t="str">
        <f>IF(L1002="","",IF(L1002=LookUps!E$2,LookUps!G$2,LookUps!G$3))</f>
        <v/>
      </c>
      <c r="N1002" s="88"/>
      <c r="O1002" s="20">
        <f>'1. Fertigungsstandort'!$E$7</f>
        <v>0</v>
      </c>
      <c r="P1002" s="74">
        <f>'1. Fertigungsstandort'!$E$9</f>
        <v>0</v>
      </c>
    </row>
    <row r="1003" spans="1:16" ht="15.75" customHeight="1">
      <c r="A1003" s="42"/>
      <c r="B1003" s="20" t="str">
        <f t="shared" si="30"/>
        <v/>
      </c>
      <c r="C1003" s="20" t="str">
        <f t="shared" si="31"/>
        <v/>
      </c>
      <c r="D1003" s="85"/>
      <c r="E1003" s="85"/>
      <c r="F1003" s="86"/>
      <c r="G1003" s="86"/>
      <c r="H1003" s="86"/>
      <c r="I1003" s="86"/>
      <c r="J1003" s="87"/>
      <c r="K1003" s="87"/>
      <c r="L1003" s="88"/>
      <c r="M1003" s="53" t="str">
        <f>IF(L1003="","",IF(L1003=LookUps!E$2,LookUps!G$2,LookUps!G$3))</f>
        <v/>
      </c>
      <c r="N1003" s="88"/>
      <c r="O1003" s="20">
        <f>'1. Fertigungsstandort'!$E$7</f>
        <v>0</v>
      </c>
      <c r="P1003" s="74">
        <f>'1. Fertigungsstandort'!$E$9</f>
        <v>0</v>
      </c>
    </row>
    <row r="1004" spans="1:16" ht="15.75" customHeight="1">
      <c r="A1004" s="42"/>
      <c r="B1004" s="20" t="str">
        <f t="shared" si="30"/>
        <v/>
      </c>
      <c r="C1004" s="20" t="str">
        <f t="shared" si="31"/>
        <v/>
      </c>
      <c r="D1004" s="85"/>
      <c r="E1004" s="85"/>
      <c r="F1004" s="86"/>
      <c r="G1004" s="86"/>
      <c r="H1004" s="86"/>
      <c r="I1004" s="86"/>
      <c r="J1004" s="87"/>
      <c r="K1004" s="87"/>
      <c r="L1004" s="88"/>
      <c r="M1004" s="53" t="str">
        <f>IF(L1004="","",IF(L1004=LookUps!E$2,LookUps!G$2,LookUps!G$3))</f>
        <v/>
      </c>
      <c r="N1004" s="88"/>
      <c r="O1004" s="20">
        <f>'1. Fertigungsstandort'!$E$7</f>
        <v>0</v>
      </c>
      <c r="P1004" s="74">
        <f>'1. Fertigungsstandort'!$E$9</f>
        <v>0</v>
      </c>
    </row>
    <row r="1005" spans="1:16" ht="15.75" customHeight="1">
      <c r="A1005" s="42"/>
      <c r="B1005" s="20" t="str">
        <f t="shared" si="30"/>
        <v/>
      </c>
      <c r="C1005" s="20" t="str">
        <f t="shared" si="31"/>
        <v/>
      </c>
      <c r="D1005" s="85"/>
      <c r="E1005" s="85"/>
      <c r="F1005" s="86"/>
      <c r="G1005" s="86"/>
      <c r="H1005" s="86"/>
      <c r="I1005" s="86"/>
      <c r="J1005" s="87"/>
      <c r="K1005" s="87"/>
      <c r="L1005" s="88"/>
      <c r="M1005" s="53" t="str">
        <f>IF(L1005="","",IF(L1005=LookUps!E$2,LookUps!G$2,LookUps!G$3))</f>
        <v/>
      </c>
      <c r="N1005" s="88"/>
      <c r="O1005" s="20">
        <f>'1. Fertigungsstandort'!$E$7</f>
        <v>0</v>
      </c>
      <c r="P1005" s="74">
        <f>'1. Fertigungsstandort'!$E$9</f>
        <v>0</v>
      </c>
    </row>
    <row r="1006" spans="1:16" ht="15.75" customHeight="1">
      <c r="A1006" s="42"/>
      <c r="B1006" s="20" t="str">
        <f t="shared" si="30"/>
        <v/>
      </c>
      <c r="C1006" s="20" t="str">
        <f t="shared" si="31"/>
        <v/>
      </c>
      <c r="D1006" s="85"/>
      <c r="E1006" s="85"/>
      <c r="F1006" s="86"/>
      <c r="G1006" s="86"/>
      <c r="H1006" s="86"/>
      <c r="I1006" s="86"/>
      <c r="J1006" s="87"/>
      <c r="K1006" s="87"/>
      <c r="L1006" s="88"/>
      <c r="M1006" s="53" t="str">
        <f>IF(L1006="","",IF(L1006=LookUps!E$2,LookUps!G$2,LookUps!G$3))</f>
        <v/>
      </c>
      <c r="N1006" s="88"/>
      <c r="O1006" s="20">
        <f>'1. Fertigungsstandort'!$E$7</f>
        <v>0</v>
      </c>
      <c r="P1006" s="74">
        <f>'1. Fertigungsstandort'!$E$9</f>
        <v>0</v>
      </c>
    </row>
    <row r="1007" spans="1:16" ht="15.75" customHeight="1">
      <c r="A1007" s="42"/>
      <c r="B1007" s="20" t="str">
        <f t="shared" si="30"/>
        <v/>
      </c>
      <c r="C1007" s="20" t="str">
        <f t="shared" si="31"/>
        <v/>
      </c>
      <c r="D1007" s="85"/>
      <c r="E1007" s="85"/>
      <c r="F1007" s="86"/>
      <c r="G1007" s="86"/>
      <c r="H1007" s="86"/>
      <c r="I1007" s="86"/>
      <c r="J1007" s="87"/>
      <c r="K1007" s="87"/>
      <c r="L1007" s="88"/>
      <c r="M1007" s="53" t="str">
        <f>IF(L1007="","",IF(L1007=LookUps!E$2,LookUps!G$2,LookUps!G$3))</f>
        <v/>
      </c>
      <c r="N1007" s="88"/>
      <c r="O1007" s="20">
        <f>'1. Fertigungsstandort'!$E$7</f>
        <v>0</v>
      </c>
      <c r="P1007" s="74">
        <f>'1. Fertigungsstandort'!$E$9</f>
        <v>0</v>
      </c>
    </row>
    <row r="1008" spans="1:16" ht="15.75" customHeight="1">
      <c r="A1008" s="42"/>
      <c r="B1008" s="20" t="str">
        <f t="shared" si="30"/>
        <v/>
      </c>
      <c r="C1008" s="20" t="str">
        <f t="shared" si="31"/>
        <v/>
      </c>
      <c r="D1008" s="85"/>
      <c r="E1008" s="85"/>
      <c r="F1008" s="86"/>
      <c r="G1008" s="86"/>
      <c r="H1008" s="86"/>
      <c r="I1008" s="86"/>
      <c r="J1008" s="87"/>
      <c r="K1008" s="87"/>
      <c r="L1008" s="88"/>
      <c r="M1008" s="53" t="str">
        <f>IF(L1008="","",IF(L1008=LookUps!E$2,LookUps!G$2,LookUps!G$3))</f>
        <v/>
      </c>
      <c r="N1008" s="88"/>
      <c r="O1008" s="20">
        <f>'1. Fertigungsstandort'!$E$7</f>
        <v>0</v>
      </c>
      <c r="P1008" s="74">
        <f>'1. Fertigungsstandort'!$E$9</f>
        <v>0</v>
      </c>
    </row>
    <row r="1009" spans="1:16" ht="15.75" customHeight="1">
      <c r="A1009" s="42"/>
      <c r="B1009" s="20" t="str">
        <f t="shared" si="30"/>
        <v/>
      </c>
      <c r="C1009" s="20" t="str">
        <f t="shared" si="31"/>
        <v/>
      </c>
      <c r="D1009" s="85"/>
      <c r="E1009" s="85"/>
      <c r="F1009" s="86"/>
      <c r="G1009" s="86"/>
      <c r="H1009" s="86"/>
      <c r="I1009" s="86"/>
      <c r="J1009" s="87"/>
      <c r="K1009" s="87"/>
      <c r="L1009" s="88"/>
      <c r="M1009" s="53" t="str">
        <f>IF(L1009="","",IF(L1009=LookUps!E$2,LookUps!G$2,LookUps!G$3))</f>
        <v/>
      </c>
      <c r="N1009" s="88"/>
      <c r="O1009" s="20">
        <f>'1. Fertigungsstandort'!$E$7</f>
        <v>0</v>
      </c>
      <c r="P1009" s="74">
        <f>'1. Fertigungsstandort'!$E$9</f>
        <v>0</v>
      </c>
    </row>
    <row r="1010" spans="1:16" ht="15.75" customHeight="1">
      <c r="A1010" s="42"/>
      <c r="B1010" s="20" t="str">
        <f t="shared" si="30"/>
        <v/>
      </c>
      <c r="C1010" s="20" t="str">
        <f t="shared" si="31"/>
        <v/>
      </c>
      <c r="D1010" s="85"/>
      <c r="E1010" s="85"/>
      <c r="F1010" s="86"/>
      <c r="G1010" s="86"/>
      <c r="H1010" s="86"/>
      <c r="I1010" s="86"/>
      <c r="J1010" s="87"/>
      <c r="K1010" s="87"/>
      <c r="L1010" s="88"/>
      <c r="M1010" s="53" t="str">
        <f>IF(L1010="","",IF(L1010=LookUps!E$2,LookUps!G$2,LookUps!G$3))</f>
        <v/>
      </c>
      <c r="N1010" s="88"/>
      <c r="O1010" s="20">
        <f>'1. Fertigungsstandort'!$E$7</f>
        <v>0</v>
      </c>
      <c r="P1010" s="74">
        <f>'1. Fertigungsstandort'!$E$9</f>
        <v>0</v>
      </c>
    </row>
    <row r="1011" spans="1:16" ht="15.75" customHeight="1">
      <c r="A1011" s="42"/>
      <c r="B1011" s="20" t="str">
        <f t="shared" si="30"/>
        <v/>
      </c>
      <c r="C1011" s="20" t="str">
        <f t="shared" si="31"/>
        <v/>
      </c>
      <c r="D1011" s="85"/>
      <c r="E1011" s="85"/>
      <c r="F1011" s="86"/>
      <c r="G1011" s="86"/>
      <c r="H1011" s="86"/>
      <c r="I1011" s="86"/>
      <c r="J1011" s="87"/>
      <c r="K1011" s="87"/>
      <c r="L1011" s="88"/>
      <c r="M1011" s="53" t="str">
        <f>IF(L1011="","",IF(L1011=LookUps!E$2,LookUps!G$2,LookUps!G$3))</f>
        <v/>
      </c>
      <c r="N1011" s="88"/>
      <c r="O1011" s="20">
        <f>'1. Fertigungsstandort'!$E$7</f>
        <v>0</v>
      </c>
      <c r="P1011" s="74">
        <f>'1. Fertigungsstandort'!$E$9</f>
        <v>0</v>
      </c>
    </row>
    <row r="1012" spans="1:16" ht="15.75" customHeight="1">
      <c r="A1012" s="42"/>
      <c r="B1012" s="20" t="str">
        <f t="shared" si="30"/>
        <v/>
      </c>
      <c r="C1012" s="20" t="str">
        <f t="shared" si="31"/>
        <v/>
      </c>
      <c r="D1012" s="85"/>
      <c r="E1012" s="85"/>
      <c r="F1012" s="86"/>
      <c r="G1012" s="86"/>
      <c r="H1012" s="86"/>
      <c r="I1012" s="86"/>
      <c r="J1012" s="87"/>
      <c r="K1012" s="87"/>
      <c r="L1012" s="88"/>
      <c r="M1012" s="53" t="str">
        <f>IF(L1012="","",IF(L1012=LookUps!E$2,LookUps!G$2,LookUps!G$3))</f>
        <v/>
      </c>
      <c r="N1012" s="88"/>
      <c r="O1012" s="20">
        <f>'1. Fertigungsstandort'!$E$7</f>
        <v>0</v>
      </c>
      <c r="P1012" s="74">
        <f>'1. Fertigungsstandort'!$E$9</f>
        <v>0</v>
      </c>
    </row>
    <row r="1013" spans="1:16" ht="15.75" customHeight="1">
      <c r="A1013" s="42"/>
      <c r="B1013" s="20" t="str">
        <f t="shared" si="30"/>
        <v/>
      </c>
      <c r="C1013" s="20" t="str">
        <f t="shared" si="31"/>
        <v/>
      </c>
      <c r="D1013" s="85"/>
      <c r="E1013" s="85"/>
      <c r="F1013" s="86"/>
      <c r="G1013" s="86"/>
      <c r="H1013" s="86"/>
      <c r="I1013" s="86"/>
      <c r="J1013" s="87"/>
      <c r="K1013" s="87"/>
      <c r="L1013" s="88"/>
      <c r="M1013" s="53" t="str">
        <f>IF(L1013="","",IF(L1013=LookUps!E$2,LookUps!G$2,LookUps!G$3))</f>
        <v/>
      </c>
      <c r="N1013" s="88"/>
      <c r="O1013" s="20">
        <f>'1. Fertigungsstandort'!$E$7</f>
        <v>0</v>
      </c>
      <c r="P1013" s="74">
        <f>'1. Fertigungsstandort'!$E$9</f>
        <v>0</v>
      </c>
    </row>
    <row r="1014" spans="1:16" ht="15.75" customHeight="1">
      <c r="A1014" s="42"/>
      <c r="B1014" s="20" t="str">
        <f t="shared" si="30"/>
        <v/>
      </c>
      <c r="C1014" s="20" t="str">
        <f t="shared" si="31"/>
        <v/>
      </c>
      <c r="D1014" s="85"/>
      <c r="E1014" s="85"/>
      <c r="F1014" s="86"/>
      <c r="G1014" s="86"/>
      <c r="H1014" s="86"/>
      <c r="I1014" s="86"/>
      <c r="J1014" s="87"/>
      <c r="K1014" s="87"/>
      <c r="L1014" s="88"/>
      <c r="M1014" s="53" t="str">
        <f>IF(L1014="","",IF(L1014=LookUps!E$2,LookUps!G$2,LookUps!G$3))</f>
        <v/>
      </c>
      <c r="N1014" s="88"/>
      <c r="O1014" s="20">
        <f>'1. Fertigungsstandort'!$E$7</f>
        <v>0</v>
      </c>
      <c r="P1014" s="74">
        <f>'1. Fertigungsstandort'!$E$9</f>
        <v>0</v>
      </c>
    </row>
    <row r="1015" spans="1:16" ht="15.75" customHeight="1">
      <c r="A1015" s="42"/>
      <c r="B1015" s="20" t="str">
        <f t="shared" si="30"/>
        <v/>
      </c>
      <c r="C1015" s="20" t="str">
        <f t="shared" si="31"/>
        <v/>
      </c>
      <c r="D1015" s="85"/>
      <c r="E1015" s="85"/>
      <c r="F1015" s="86"/>
      <c r="G1015" s="86"/>
      <c r="H1015" s="86"/>
      <c r="I1015" s="86"/>
      <c r="J1015" s="87"/>
      <c r="K1015" s="87"/>
      <c r="L1015" s="88"/>
      <c r="M1015" s="53" t="str">
        <f>IF(L1015="","",IF(L1015=LookUps!E$2,LookUps!G$2,LookUps!G$3))</f>
        <v/>
      </c>
      <c r="N1015" s="88"/>
      <c r="O1015" s="20">
        <f>'1. Fertigungsstandort'!$E$7</f>
        <v>0</v>
      </c>
      <c r="P1015" s="74">
        <f>'1. Fertigungsstandort'!$E$9</f>
        <v>0</v>
      </c>
    </row>
    <row r="1016" spans="1:16" ht="15.75" customHeight="1">
      <c r="A1016" s="42"/>
      <c r="B1016" s="20" t="str">
        <f t="shared" si="30"/>
        <v/>
      </c>
      <c r="C1016" s="20" t="str">
        <f t="shared" si="31"/>
        <v/>
      </c>
      <c r="D1016" s="85"/>
      <c r="E1016" s="85"/>
      <c r="F1016" s="86"/>
      <c r="G1016" s="86"/>
      <c r="H1016" s="86"/>
      <c r="I1016" s="86"/>
      <c r="J1016" s="87"/>
      <c r="K1016" s="87"/>
      <c r="L1016" s="88"/>
      <c r="M1016" s="53" t="str">
        <f>IF(L1016="","",IF(L1016=LookUps!E$2,LookUps!G$2,LookUps!G$3))</f>
        <v/>
      </c>
      <c r="N1016" s="88"/>
      <c r="O1016" s="20">
        <f>'1. Fertigungsstandort'!$E$7</f>
        <v>0</v>
      </c>
      <c r="P1016" s="74">
        <f>'1. Fertigungsstandort'!$E$9</f>
        <v>0</v>
      </c>
    </row>
    <row r="1017" spans="1:16" ht="15.75" customHeight="1">
      <c r="A1017" s="42"/>
      <c r="B1017" s="20" t="str">
        <f t="shared" si="30"/>
        <v/>
      </c>
      <c r="C1017" s="20" t="str">
        <f t="shared" si="31"/>
        <v/>
      </c>
      <c r="D1017" s="85"/>
      <c r="E1017" s="85"/>
      <c r="F1017" s="86"/>
      <c r="G1017" s="86"/>
      <c r="H1017" s="86"/>
      <c r="I1017" s="86"/>
      <c r="J1017" s="87"/>
      <c r="K1017" s="87"/>
      <c r="L1017" s="88"/>
      <c r="M1017" s="53" t="str">
        <f>IF(L1017="","",IF(L1017=LookUps!E$2,LookUps!G$2,LookUps!G$3))</f>
        <v/>
      </c>
      <c r="N1017" s="88"/>
      <c r="O1017" s="20">
        <f>'1. Fertigungsstandort'!$E$7</f>
        <v>0</v>
      </c>
      <c r="P1017" s="74">
        <f>'1. Fertigungsstandort'!$E$9</f>
        <v>0</v>
      </c>
    </row>
    <row r="1018" spans="1:16" ht="15.75" customHeight="1">
      <c r="A1018" s="42"/>
      <c r="B1018" s="20" t="str">
        <f t="shared" si="30"/>
        <v/>
      </c>
      <c r="C1018" s="20" t="str">
        <f t="shared" si="31"/>
        <v/>
      </c>
      <c r="D1018" s="85"/>
      <c r="E1018" s="85"/>
      <c r="F1018" s="86"/>
      <c r="G1018" s="86"/>
      <c r="H1018" s="86"/>
      <c r="I1018" s="86"/>
      <c r="J1018" s="87"/>
      <c r="K1018" s="87"/>
      <c r="L1018" s="88"/>
      <c r="M1018" s="53" t="str">
        <f>IF(L1018="","",IF(L1018=LookUps!E$2,LookUps!G$2,LookUps!G$3))</f>
        <v/>
      </c>
      <c r="N1018" s="88"/>
      <c r="O1018" s="20">
        <f>'1. Fertigungsstandort'!$E$7</f>
        <v>0</v>
      </c>
      <c r="P1018" s="74">
        <f>'1. Fertigungsstandort'!$E$9</f>
        <v>0</v>
      </c>
    </row>
    <row r="1019" spans="1:16" ht="15.75" customHeight="1">
      <c r="A1019" s="42"/>
      <c r="B1019" s="20" t="str">
        <f t="shared" si="30"/>
        <v/>
      </c>
      <c r="C1019" s="20" t="str">
        <f t="shared" si="31"/>
        <v/>
      </c>
      <c r="D1019" s="85"/>
      <c r="E1019" s="85"/>
      <c r="F1019" s="86"/>
      <c r="G1019" s="86"/>
      <c r="H1019" s="86"/>
      <c r="I1019" s="86"/>
      <c r="J1019" s="87"/>
      <c r="K1019" s="87"/>
      <c r="L1019" s="88"/>
      <c r="M1019" s="53" t="str">
        <f>IF(L1019="","",IF(L1019=LookUps!E$2,LookUps!G$2,LookUps!G$3))</f>
        <v/>
      </c>
      <c r="N1019" s="88"/>
      <c r="O1019" s="20">
        <f>'1. Fertigungsstandort'!$E$7</f>
        <v>0</v>
      </c>
      <c r="P1019" s="74">
        <f>'1. Fertigungsstandort'!$E$9</f>
        <v>0</v>
      </c>
    </row>
    <row r="1020" spans="1:16" ht="15.75" customHeight="1">
      <c r="A1020" s="42"/>
      <c r="B1020" s="20" t="str">
        <f t="shared" si="30"/>
        <v/>
      </c>
      <c r="C1020" s="20" t="str">
        <f t="shared" si="31"/>
        <v/>
      </c>
      <c r="D1020" s="85"/>
      <c r="E1020" s="85"/>
      <c r="F1020" s="86"/>
      <c r="G1020" s="86"/>
      <c r="H1020" s="86"/>
      <c r="I1020" s="86"/>
      <c r="J1020" s="87"/>
      <c r="K1020" s="87"/>
      <c r="L1020" s="88"/>
      <c r="M1020" s="53" t="str">
        <f>IF(L1020="","",IF(L1020=LookUps!E$2,LookUps!G$2,LookUps!G$3))</f>
        <v/>
      </c>
      <c r="N1020" s="88"/>
      <c r="O1020" s="20">
        <f>'1. Fertigungsstandort'!$E$7</f>
        <v>0</v>
      </c>
      <c r="P1020" s="74">
        <f>'1. Fertigungsstandort'!$E$9</f>
        <v>0</v>
      </c>
    </row>
    <row r="1021" spans="1:16" ht="15.75" customHeight="1">
      <c r="A1021" s="42"/>
      <c r="B1021" s="20" t="str">
        <f t="shared" si="30"/>
        <v/>
      </c>
      <c r="C1021" s="20" t="str">
        <f t="shared" si="31"/>
        <v/>
      </c>
      <c r="D1021" s="85"/>
      <c r="E1021" s="85"/>
      <c r="F1021" s="86"/>
      <c r="G1021" s="86"/>
      <c r="H1021" s="86"/>
      <c r="I1021" s="86"/>
      <c r="J1021" s="87"/>
      <c r="K1021" s="87"/>
      <c r="L1021" s="88"/>
      <c r="M1021" s="53" t="str">
        <f>IF(L1021="","",IF(L1021=LookUps!E$2,LookUps!G$2,LookUps!G$3))</f>
        <v/>
      </c>
      <c r="N1021" s="88"/>
      <c r="O1021" s="20">
        <f>'1. Fertigungsstandort'!$E$7</f>
        <v>0</v>
      </c>
      <c r="P1021" s="74">
        <f>'1. Fertigungsstandort'!$E$9</f>
        <v>0</v>
      </c>
    </row>
    <row r="1022" spans="1:16" ht="15.75" customHeight="1">
      <c r="A1022" s="42"/>
      <c r="B1022" s="20" t="str">
        <f t="shared" si="30"/>
        <v/>
      </c>
      <c r="C1022" s="20" t="str">
        <f t="shared" si="31"/>
        <v/>
      </c>
      <c r="D1022" s="85"/>
      <c r="E1022" s="85"/>
      <c r="F1022" s="86"/>
      <c r="G1022" s="86"/>
      <c r="H1022" s="86"/>
      <c r="I1022" s="86"/>
      <c r="J1022" s="87"/>
      <c r="K1022" s="87"/>
      <c r="L1022" s="88"/>
      <c r="M1022" s="53" t="str">
        <f>IF(L1022="","",IF(L1022=LookUps!E$2,LookUps!G$2,LookUps!G$3))</f>
        <v/>
      </c>
      <c r="N1022" s="88"/>
      <c r="O1022" s="20">
        <f>'1. Fertigungsstandort'!$E$7</f>
        <v>0</v>
      </c>
      <c r="P1022" s="74">
        <f>'1. Fertigungsstandort'!$E$9</f>
        <v>0</v>
      </c>
    </row>
    <row r="1023" spans="1:16" ht="15.75" customHeight="1">
      <c r="A1023" s="42"/>
      <c r="B1023" s="20" t="str">
        <f t="shared" si="30"/>
        <v/>
      </c>
      <c r="C1023" s="20" t="str">
        <f t="shared" si="31"/>
        <v/>
      </c>
      <c r="D1023" s="85"/>
      <c r="E1023" s="85"/>
      <c r="F1023" s="86"/>
      <c r="G1023" s="86"/>
      <c r="H1023" s="86"/>
      <c r="I1023" s="86"/>
      <c r="J1023" s="87"/>
      <c r="K1023" s="87"/>
      <c r="L1023" s="88"/>
      <c r="M1023" s="53" t="str">
        <f>IF(L1023="","",IF(L1023=LookUps!E$2,LookUps!G$2,LookUps!G$3))</f>
        <v/>
      </c>
      <c r="N1023" s="88"/>
      <c r="O1023" s="20">
        <f>'1. Fertigungsstandort'!$E$7</f>
        <v>0</v>
      </c>
      <c r="P1023" s="74">
        <f>'1. Fertigungsstandort'!$E$9</f>
        <v>0</v>
      </c>
    </row>
    <row r="1024" spans="1:16" ht="15.75" customHeight="1">
      <c r="A1024" s="42"/>
      <c r="B1024" s="20" t="str">
        <f t="shared" si="30"/>
        <v/>
      </c>
      <c r="C1024" s="20" t="str">
        <f t="shared" si="31"/>
        <v/>
      </c>
      <c r="D1024" s="85"/>
      <c r="E1024" s="85"/>
      <c r="F1024" s="86"/>
      <c r="G1024" s="86"/>
      <c r="H1024" s="86"/>
      <c r="I1024" s="86"/>
      <c r="J1024" s="87"/>
      <c r="K1024" s="87"/>
      <c r="L1024" s="88"/>
      <c r="M1024" s="53" t="str">
        <f>IF(L1024="","",IF(L1024=LookUps!E$2,LookUps!G$2,LookUps!G$3))</f>
        <v/>
      </c>
      <c r="N1024" s="88"/>
      <c r="O1024" s="20">
        <f>'1. Fertigungsstandort'!$E$7</f>
        <v>0</v>
      </c>
      <c r="P1024" s="74">
        <f>'1. Fertigungsstandort'!$E$9</f>
        <v>0</v>
      </c>
    </row>
    <row r="1025" spans="1:16" ht="15.75" customHeight="1">
      <c r="A1025" s="42"/>
      <c r="B1025" s="20" t="str">
        <f t="shared" si="30"/>
        <v/>
      </c>
      <c r="C1025" s="20" t="str">
        <f t="shared" si="31"/>
        <v/>
      </c>
      <c r="D1025" s="85"/>
      <c r="E1025" s="85"/>
      <c r="F1025" s="86"/>
      <c r="G1025" s="86"/>
      <c r="H1025" s="86"/>
      <c r="I1025" s="86"/>
      <c r="J1025" s="87"/>
      <c r="K1025" s="87"/>
      <c r="L1025" s="88"/>
      <c r="M1025" s="53" t="str">
        <f>IF(L1025="","",IF(L1025=LookUps!E$2,LookUps!G$2,LookUps!G$3))</f>
        <v/>
      </c>
      <c r="N1025" s="88"/>
      <c r="O1025" s="20">
        <f>'1. Fertigungsstandort'!$E$7</f>
        <v>0</v>
      </c>
      <c r="P1025" s="74">
        <f>'1. Fertigungsstandort'!$E$9</f>
        <v>0</v>
      </c>
    </row>
    <row r="1026" spans="1:16" ht="15.75" customHeight="1">
      <c r="A1026" s="42"/>
      <c r="B1026" s="20" t="str">
        <f t="shared" si="30"/>
        <v/>
      </c>
      <c r="C1026" s="20" t="str">
        <f t="shared" si="31"/>
        <v/>
      </c>
      <c r="D1026" s="85"/>
      <c r="E1026" s="85"/>
      <c r="F1026" s="86"/>
      <c r="G1026" s="86"/>
      <c r="H1026" s="86"/>
      <c r="I1026" s="86"/>
      <c r="J1026" s="87"/>
      <c r="K1026" s="87"/>
      <c r="L1026" s="88"/>
      <c r="M1026" s="53" t="str">
        <f>IF(L1026="","",IF(L1026=LookUps!E$2,LookUps!G$2,LookUps!G$3))</f>
        <v/>
      </c>
      <c r="N1026" s="88"/>
      <c r="O1026" s="20">
        <f>'1. Fertigungsstandort'!$E$7</f>
        <v>0</v>
      </c>
      <c r="P1026" s="74">
        <f>'1. Fertigungsstandort'!$E$9</f>
        <v>0</v>
      </c>
    </row>
    <row r="1027" spans="1:16" ht="15.75" customHeight="1">
      <c r="A1027" s="42"/>
      <c r="B1027" s="20" t="str">
        <f t="shared" si="30"/>
        <v/>
      </c>
      <c r="C1027" s="20" t="str">
        <f t="shared" si="31"/>
        <v/>
      </c>
      <c r="D1027" s="85"/>
      <c r="E1027" s="85"/>
      <c r="F1027" s="86"/>
      <c r="G1027" s="86"/>
      <c r="H1027" s="86"/>
      <c r="I1027" s="86"/>
      <c r="J1027" s="87"/>
      <c r="K1027" s="87"/>
      <c r="L1027" s="88"/>
      <c r="M1027" s="53" t="str">
        <f>IF(L1027="","",IF(L1027=LookUps!E$2,LookUps!G$2,LookUps!G$3))</f>
        <v/>
      </c>
      <c r="N1027" s="88"/>
      <c r="O1027" s="20">
        <f>'1. Fertigungsstandort'!$E$7</f>
        <v>0</v>
      </c>
      <c r="P1027" s="74">
        <f>'1. Fertigungsstandort'!$E$9</f>
        <v>0</v>
      </c>
    </row>
    <row r="1028" spans="1:16" ht="15.75" customHeight="1">
      <c r="A1028" s="42"/>
      <c r="B1028" s="20" t="str">
        <f t="shared" si="30"/>
        <v/>
      </c>
      <c r="C1028" s="20" t="str">
        <f t="shared" si="31"/>
        <v/>
      </c>
      <c r="D1028" s="85"/>
      <c r="E1028" s="85"/>
      <c r="F1028" s="86"/>
      <c r="G1028" s="86"/>
      <c r="H1028" s="86"/>
      <c r="I1028" s="86"/>
      <c r="J1028" s="87"/>
      <c r="K1028" s="87"/>
      <c r="L1028" s="88"/>
      <c r="M1028" s="53" t="str">
        <f>IF(L1028="","",IF(L1028=LookUps!E$2,LookUps!G$2,LookUps!G$3))</f>
        <v/>
      </c>
      <c r="N1028" s="88"/>
      <c r="O1028" s="20">
        <f>'1. Fertigungsstandort'!$E$7</f>
        <v>0</v>
      </c>
      <c r="P1028" s="74">
        <f>'1. Fertigungsstandort'!$E$9</f>
        <v>0</v>
      </c>
    </row>
    <row r="1029" spans="1:16" ht="15.75" customHeight="1">
      <c r="A1029" s="42"/>
      <c r="B1029" s="20" t="str">
        <f t="shared" si="30"/>
        <v/>
      </c>
      <c r="C1029" s="20" t="str">
        <f t="shared" si="31"/>
        <v/>
      </c>
      <c r="D1029" s="85"/>
      <c r="E1029" s="85"/>
      <c r="F1029" s="86"/>
      <c r="G1029" s="86"/>
      <c r="H1029" s="86"/>
      <c r="I1029" s="86"/>
      <c r="J1029" s="87"/>
      <c r="K1029" s="87"/>
      <c r="L1029" s="88"/>
      <c r="M1029" s="53" t="str">
        <f>IF(L1029="","",IF(L1029=LookUps!E$2,LookUps!G$2,LookUps!G$3))</f>
        <v/>
      </c>
      <c r="N1029" s="88"/>
      <c r="O1029" s="20">
        <f>'1. Fertigungsstandort'!$E$7</f>
        <v>0</v>
      </c>
      <c r="P1029" s="74">
        <f>'1. Fertigungsstandort'!$E$9</f>
        <v>0</v>
      </c>
    </row>
    <row r="1030" spans="1:16" ht="15.75" customHeight="1">
      <c r="A1030" s="42"/>
      <c r="B1030" s="20"/>
      <c r="C1030" s="20"/>
      <c r="P1030" s="74"/>
    </row>
    <row r="1031" spans="1:16" ht="15.75" customHeight="1">
      <c r="A1031" s="42"/>
      <c r="B1031" s="42"/>
      <c r="C1031" s="42"/>
      <c r="D1031" s="42"/>
      <c r="E1031" s="42"/>
      <c r="F1031" s="42"/>
      <c r="G1031" s="42"/>
      <c r="H1031" s="42"/>
      <c r="I1031" s="42"/>
      <c r="J1031" s="82"/>
      <c r="K1031" s="42"/>
      <c r="L1031" s="42"/>
      <c r="M1031" s="42"/>
      <c r="N1031" s="42"/>
      <c r="O1031" s="42"/>
      <c r="P1031" s="74"/>
    </row>
    <row r="1032" spans="1:16" ht="15.75" customHeight="1"/>
    <row r="1033" spans="1:16" ht="15.75" customHeight="1"/>
    <row r="1034" spans="1:16" ht="15.75" customHeight="1"/>
    <row r="1035" spans="1:16" ht="15.75" customHeight="1"/>
    <row r="1036" spans="1:16" ht="15.75" customHeight="1"/>
    <row r="1037" spans="1:16" ht="15.75" customHeight="1"/>
    <row r="1038" spans="1:16" ht="15.75" customHeight="1"/>
    <row r="1039" spans="1:16" ht="15.75" customHeight="1"/>
    <row r="1040" spans="1:16" ht="15.75" customHeight="1"/>
  </sheetData>
  <sheetProtection algorithmName="SHA-512" hashValue="9AEmXLC7cmugEKVKN/QdzowNV8R2rLaWQazI2q9qZG1YQh5jQuToYeBo3du/wflHN7h/QN7IAsdXp97BzF2s3Q==" saltValue="9GHx0sj2eKIhWVebSGsu9A==" spinCount="100000" sheet="1" selectLockedCells="1"/>
  <mergeCells count="8">
    <mergeCell ref="D5:N5"/>
    <mergeCell ref="D7:D8"/>
    <mergeCell ref="F7:F8"/>
    <mergeCell ref="I7:I8"/>
    <mergeCell ref="L7:L8"/>
    <mergeCell ref="M7:M8"/>
    <mergeCell ref="N7:N8"/>
    <mergeCell ref="J7:J8"/>
  </mergeCells>
  <dataValidations count="8">
    <dataValidation type="list" allowBlank="1" showErrorMessage="1" sqref="L10:L1029" xr:uid="{00000000-0002-0000-0400-000000000000}">
      <formula1>Type</formula1>
    </dataValidation>
    <dataValidation type="list" allowBlank="1" showErrorMessage="1" sqref="I10:I1029" xr:uid="{00000000-0002-0000-0400-000002000000}">
      <formula1>Palm_reasons</formula1>
    </dataValidation>
    <dataValidation type="list" allowBlank="1" showErrorMessage="1" sqref="H10:H1029" xr:uid="{00000000-0002-0000-0400-000003000000}">
      <formula1>Certification</formula1>
    </dataValidation>
    <dataValidation type="list" allowBlank="1" showErrorMessage="1" sqref="D10:D1029" xr:uid="{00000000-0002-0000-0400-000005000000}">
      <formula1>Retailers</formula1>
    </dataValidation>
    <dataValidation type="list" allowBlank="1" showErrorMessage="1" sqref="E10:E1029" xr:uid="{00000000-0002-0000-0400-000006000000}">
      <formula1>INDIRECT(C10)</formula1>
    </dataValidation>
    <dataValidation type="list" allowBlank="1" showErrorMessage="1" sqref="G10:G1029" xr:uid="{00000000-0002-0000-0400-000007000000}">
      <formula1>Simple</formula1>
    </dataValidation>
    <dataValidation type="list" allowBlank="1" showErrorMessage="1" sqref="J10:J1029" xr:uid="{5140DD89-DFE3-F24C-A3AE-27041890C9DF}">
      <formula1>Category</formula1>
    </dataValidation>
    <dataValidation type="list" allowBlank="1" showErrorMessage="1" sqref="K10:K1029" xr:uid="{3CF2FCF5-4F00-E74C-9F9E-A919E4B59706}">
      <formula1>INDIRECT($B10)</formula1>
    </dataValidation>
  </dataValidations>
  <pageMargins left="0.75" right="0.75" top="1" bottom="1"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Z1000"/>
  <sheetViews>
    <sheetView showGridLines="0" showRowColHeaders="0" zoomScale="60" zoomScaleNormal="60" workbookViewId="0">
      <pane ySplit="11" topLeftCell="A12" activePane="bottomLeft" state="frozen"/>
      <selection pane="bottomLeft" activeCell="AC12" sqref="AC12"/>
    </sheetView>
  </sheetViews>
  <sheetFormatPr defaultColWidth="0" defaultRowHeight="15" customHeight="1"/>
  <cols>
    <col min="1" max="1" width="2.3828125" customWidth="1"/>
    <col min="2" max="3" width="1.69140625" customWidth="1"/>
    <col min="4" max="5" width="27.69140625" customWidth="1"/>
    <col min="6" max="7" width="30.3046875" customWidth="1"/>
    <col min="8" max="8" width="24.15234375" customWidth="1"/>
    <col min="9" max="10" width="26.69140625" customWidth="1"/>
    <col min="11" max="16" width="24.15234375" customWidth="1"/>
    <col min="17" max="17" width="22.69140625" customWidth="1"/>
    <col min="18" max="22" width="20" customWidth="1"/>
    <col min="23" max="23" width="24.15234375" customWidth="1"/>
    <col min="24" max="24" width="22.69140625" customWidth="1"/>
    <col min="25" max="29" width="20" customWidth="1"/>
    <col min="30" max="30" width="24.15234375" customWidth="1"/>
    <col min="31" max="31" width="22.69140625" customWidth="1"/>
    <col min="32" max="36" width="20" customWidth="1"/>
    <col min="37" max="37" width="24.15234375" customWidth="1"/>
    <col min="38" max="38" width="22.69140625" customWidth="1"/>
    <col min="39" max="43" width="20" customWidth="1"/>
    <col min="44" max="44" width="24.15234375" customWidth="1"/>
    <col min="45" max="45" width="22.69140625" customWidth="1"/>
    <col min="46" max="49" width="20" customWidth="1"/>
    <col min="50" max="50" width="52.3828125" customWidth="1"/>
    <col min="51" max="51" width="6.69140625" customWidth="1"/>
    <col min="52" max="52" width="2.3828125" customWidth="1"/>
    <col min="53" max="16384" width="11.3046875" hidden="1"/>
  </cols>
  <sheetData>
    <row r="1" spans="1:52" ht="15.75" customHeight="1">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2"/>
      <c r="AT1" s="42"/>
      <c r="AU1" s="42"/>
      <c r="AV1" s="42"/>
      <c r="AW1" s="42"/>
      <c r="AX1" s="42"/>
      <c r="AY1" s="42"/>
      <c r="AZ1" s="42"/>
    </row>
    <row r="2" spans="1:52" ht="15.75" customHeight="1">
      <c r="A2" s="42"/>
      <c r="AZ2" s="42"/>
    </row>
    <row r="3" spans="1:52" ht="39" customHeight="1">
      <c r="A3" s="42"/>
      <c r="D3" s="43" t="s">
        <v>88</v>
      </c>
      <c r="E3" s="43"/>
      <c r="AZ3" s="42"/>
    </row>
    <row r="4" spans="1:52" ht="15.75" customHeight="1">
      <c r="A4" s="42"/>
      <c r="AZ4" s="42"/>
    </row>
    <row r="5" spans="1:52" ht="15.75" customHeight="1">
      <c r="A5" s="42"/>
      <c r="D5" s="55" t="s">
        <v>89</v>
      </c>
      <c r="E5" s="55"/>
      <c r="AZ5" s="42"/>
    </row>
    <row r="6" spans="1:52" ht="15.75" customHeight="1">
      <c r="A6" s="42"/>
      <c r="D6" s="55" t="s">
        <v>90</v>
      </c>
      <c r="E6" s="55"/>
      <c r="AZ6" s="42"/>
    </row>
    <row r="7" spans="1:52" ht="37.5" customHeight="1">
      <c r="A7" s="42"/>
      <c r="D7" s="129" t="s">
        <v>91</v>
      </c>
      <c r="E7" s="109"/>
      <c r="F7" s="109"/>
      <c r="G7" s="109"/>
      <c r="H7" s="109"/>
      <c r="I7" s="109"/>
      <c r="J7" s="109"/>
      <c r="K7" s="109"/>
      <c r="L7" s="109"/>
      <c r="AZ7" s="42"/>
    </row>
    <row r="8" spans="1:52" ht="15.75" customHeight="1">
      <c r="A8" s="42"/>
      <c r="D8" s="20" t="s">
        <v>171</v>
      </c>
      <c r="E8" s="20" t="s">
        <v>63</v>
      </c>
      <c r="F8" s="20" t="s">
        <v>66</v>
      </c>
      <c r="G8" s="20" t="s">
        <v>432</v>
      </c>
      <c r="H8" s="20" t="s">
        <v>433</v>
      </c>
      <c r="I8" s="20" t="s">
        <v>434</v>
      </c>
      <c r="J8" s="20"/>
      <c r="K8" s="20"/>
      <c r="L8" s="20"/>
      <c r="M8" s="20"/>
      <c r="N8" s="20"/>
      <c r="O8" s="20" t="s">
        <v>92</v>
      </c>
      <c r="P8" s="20" t="s">
        <v>93</v>
      </c>
      <c r="Q8" s="20" t="s">
        <v>94</v>
      </c>
      <c r="R8" s="20" t="s">
        <v>95</v>
      </c>
      <c r="S8" s="20" t="s">
        <v>96</v>
      </c>
      <c r="T8" s="20" t="s">
        <v>97</v>
      </c>
      <c r="U8" s="20"/>
      <c r="V8" s="20" t="s">
        <v>98</v>
      </c>
      <c r="W8" s="20" t="s">
        <v>99</v>
      </c>
      <c r="X8" s="20" t="s">
        <v>100</v>
      </c>
      <c r="Y8" s="20" t="s">
        <v>101</v>
      </c>
      <c r="Z8" s="20" t="s">
        <v>102</v>
      </c>
      <c r="AA8" s="20" t="s">
        <v>103</v>
      </c>
      <c r="AB8" s="20"/>
      <c r="AC8" s="20" t="s">
        <v>104</v>
      </c>
      <c r="AD8" s="20" t="s">
        <v>105</v>
      </c>
      <c r="AE8" s="20" t="s">
        <v>106</v>
      </c>
      <c r="AF8" s="20" t="s">
        <v>107</v>
      </c>
      <c r="AG8" s="20" t="s">
        <v>108</v>
      </c>
      <c r="AH8" s="20" t="s">
        <v>109</v>
      </c>
      <c r="AI8" s="20"/>
      <c r="AJ8" s="20" t="s">
        <v>110</v>
      </c>
      <c r="AK8" s="20" t="s">
        <v>111</v>
      </c>
      <c r="AL8" s="20" t="s">
        <v>112</v>
      </c>
      <c r="AM8" s="20" t="s">
        <v>113</v>
      </c>
      <c r="AN8" s="20" t="s">
        <v>114</v>
      </c>
      <c r="AO8" s="20" t="s">
        <v>115</v>
      </c>
      <c r="AP8" s="20"/>
      <c r="AQ8" s="20" t="s">
        <v>116</v>
      </c>
      <c r="AR8" s="20" t="s">
        <v>117</v>
      </c>
      <c r="AS8" s="20" t="s">
        <v>118</v>
      </c>
      <c r="AT8" s="20" t="s">
        <v>119</v>
      </c>
      <c r="AU8" s="20" t="s">
        <v>120</v>
      </c>
      <c r="AV8" s="20" t="s">
        <v>121</v>
      </c>
      <c r="AW8" s="20"/>
      <c r="AX8" s="20" t="s">
        <v>122</v>
      </c>
      <c r="AY8" s="20" t="s">
        <v>67</v>
      </c>
      <c r="AZ8" s="42" t="s">
        <v>56</v>
      </c>
    </row>
    <row r="9" spans="1:52" ht="15.75" customHeight="1">
      <c r="A9" s="42"/>
      <c r="D9" s="119" t="s">
        <v>68</v>
      </c>
      <c r="E9" s="56"/>
      <c r="F9" s="130" t="s">
        <v>78</v>
      </c>
      <c r="G9" s="123" t="s">
        <v>123</v>
      </c>
      <c r="H9" s="57"/>
      <c r="I9" s="57"/>
      <c r="J9" s="131" t="s">
        <v>124</v>
      </c>
      <c r="K9" s="115"/>
      <c r="L9" s="115"/>
      <c r="M9" s="115"/>
      <c r="N9" s="116"/>
      <c r="O9" s="128" t="s">
        <v>29</v>
      </c>
      <c r="P9" s="115"/>
      <c r="Q9" s="115"/>
      <c r="R9" s="115"/>
      <c r="S9" s="115"/>
      <c r="T9" s="115"/>
      <c r="U9" s="116"/>
      <c r="V9" s="128" t="s">
        <v>30</v>
      </c>
      <c r="W9" s="115"/>
      <c r="X9" s="115"/>
      <c r="Y9" s="115"/>
      <c r="Z9" s="115"/>
      <c r="AA9" s="115"/>
      <c r="AB9" s="116"/>
      <c r="AC9" s="128" t="s">
        <v>125</v>
      </c>
      <c r="AD9" s="115"/>
      <c r="AE9" s="115"/>
      <c r="AF9" s="115"/>
      <c r="AG9" s="115"/>
      <c r="AH9" s="115"/>
      <c r="AI9" s="116"/>
      <c r="AJ9" s="128" t="s">
        <v>126</v>
      </c>
      <c r="AK9" s="115"/>
      <c r="AL9" s="115"/>
      <c r="AM9" s="115"/>
      <c r="AN9" s="115"/>
      <c r="AO9" s="115"/>
      <c r="AP9" s="116"/>
      <c r="AQ9" s="128" t="s">
        <v>127</v>
      </c>
      <c r="AR9" s="115"/>
      <c r="AS9" s="115"/>
      <c r="AT9" s="115"/>
      <c r="AU9" s="115"/>
      <c r="AV9" s="115"/>
      <c r="AW9" s="116"/>
      <c r="AX9" s="124" t="s">
        <v>74</v>
      </c>
      <c r="AZ9" s="42"/>
    </row>
    <row r="10" spans="1:52" ht="15.75" customHeight="1">
      <c r="A10" s="42"/>
      <c r="D10" s="120"/>
      <c r="E10" s="58" t="s">
        <v>75</v>
      </c>
      <c r="F10" s="120"/>
      <c r="G10" s="122"/>
      <c r="H10" s="59" t="s">
        <v>128</v>
      </c>
      <c r="I10" s="60" t="s">
        <v>129</v>
      </c>
      <c r="J10" s="57" t="s">
        <v>29</v>
      </c>
      <c r="K10" s="57" t="s">
        <v>30</v>
      </c>
      <c r="L10" s="57" t="s">
        <v>125</v>
      </c>
      <c r="M10" s="57" t="s">
        <v>126</v>
      </c>
      <c r="N10" s="57" t="s">
        <v>127</v>
      </c>
      <c r="O10" s="61" t="s">
        <v>130</v>
      </c>
      <c r="P10" s="61" t="s">
        <v>131</v>
      </c>
      <c r="Q10" s="61" t="s">
        <v>132</v>
      </c>
      <c r="R10" s="61" t="s">
        <v>133</v>
      </c>
      <c r="S10" s="61" t="s">
        <v>134</v>
      </c>
      <c r="T10" s="61" t="s">
        <v>135</v>
      </c>
      <c r="U10" s="61" t="s">
        <v>136</v>
      </c>
      <c r="V10" s="61" t="s">
        <v>130</v>
      </c>
      <c r="W10" s="61" t="s">
        <v>131</v>
      </c>
      <c r="X10" s="61" t="s">
        <v>132</v>
      </c>
      <c r="Y10" s="61" t="s">
        <v>133</v>
      </c>
      <c r="Z10" s="61" t="s">
        <v>134</v>
      </c>
      <c r="AA10" s="61" t="s">
        <v>135</v>
      </c>
      <c r="AB10" s="61" t="s">
        <v>136</v>
      </c>
      <c r="AC10" s="61" t="s">
        <v>130</v>
      </c>
      <c r="AD10" s="61" t="s">
        <v>131</v>
      </c>
      <c r="AE10" s="61" t="s">
        <v>132</v>
      </c>
      <c r="AF10" s="61" t="s">
        <v>133</v>
      </c>
      <c r="AG10" s="61" t="s">
        <v>134</v>
      </c>
      <c r="AH10" s="61" t="s">
        <v>135</v>
      </c>
      <c r="AI10" s="61" t="s">
        <v>136</v>
      </c>
      <c r="AJ10" s="61" t="s">
        <v>130</v>
      </c>
      <c r="AK10" s="61" t="s">
        <v>131</v>
      </c>
      <c r="AL10" s="61" t="s">
        <v>132</v>
      </c>
      <c r="AM10" s="61" t="s">
        <v>133</v>
      </c>
      <c r="AN10" s="61" t="s">
        <v>134</v>
      </c>
      <c r="AO10" s="61" t="s">
        <v>137</v>
      </c>
      <c r="AP10" s="61" t="s">
        <v>136</v>
      </c>
      <c r="AQ10" s="61" t="s">
        <v>130</v>
      </c>
      <c r="AR10" s="61" t="s">
        <v>138</v>
      </c>
      <c r="AS10" s="61" t="s">
        <v>132</v>
      </c>
      <c r="AT10" s="61" t="s">
        <v>133</v>
      </c>
      <c r="AU10" s="61" t="s">
        <v>134</v>
      </c>
      <c r="AV10" s="61" t="s">
        <v>135</v>
      </c>
      <c r="AW10" s="61" t="s">
        <v>136</v>
      </c>
      <c r="AX10" s="125"/>
      <c r="AZ10" s="42"/>
    </row>
    <row r="11" spans="1:52" ht="96" customHeight="1">
      <c r="A11" s="42"/>
      <c r="D11" s="49" t="s">
        <v>139</v>
      </c>
      <c r="E11" s="49" t="s">
        <v>80</v>
      </c>
      <c r="F11" s="51" t="s">
        <v>140</v>
      </c>
      <c r="G11" s="51" t="s">
        <v>141</v>
      </c>
      <c r="H11" s="51" t="s">
        <v>142</v>
      </c>
      <c r="I11" s="51" t="s">
        <v>143</v>
      </c>
      <c r="J11" s="62" t="s">
        <v>144</v>
      </c>
      <c r="K11" s="62" t="s">
        <v>144</v>
      </c>
      <c r="L11" s="62" t="s">
        <v>144</v>
      </c>
      <c r="M11" s="62" t="s">
        <v>144</v>
      </c>
      <c r="N11" s="62" t="s">
        <v>144</v>
      </c>
      <c r="O11" s="51" t="s">
        <v>145</v>
      </c>
      <c r="P11" s="51" t="s">
        <v>145</v>
      </c>
      <c r="Q11" s="51" t="s">
        <v>145</v>
      </c>
      <c r="R11" s="51" t="s">
        <v>145</v>
      </c>
      <c r="S11" s="51" t="s">
        <v>145</v>
      </c>
      <c r="T11" s="51" t="s">
        <v>145</v>
      </c>
      <c r="U11" s="62" t="s">
        <v>144</v>
      </c>
      <c r="V11" s="51" t="s">
        <v>145</v>
      </c>
      <c r="W11" s="51" t="s">
        <v>145</v>
      </c>
      <c r="X11" s="51" t="s">
        <v>145</v>
      </c>
      <c r="Y11" s="51" t="s">
        <v>145</v>
      </c>
      <c r="Z11" s="51" t="s">
        <v>145</v>
      </c>
      <c r="AA11" s="51" t="s">
        <v>145</v>
      </c>
      <c r="AB11" s="62" t="s">
        <v>144</v>
      </c>
      <c r="AC11" s="51" t="s">
        <v>145</v>
      </c>
      <c r="AD11" s="51" t="s">
        <v>145</v>
      </c>
      <c r="AE11" s="51" t="s">
        <v>145</v>
      </c>
      <c r="AF11" s="51" t="s">
        <v>145</v>
      </c>
      <c r="AG11" s="51" t="s">
        <v>145</v>
      </c>
      <c r="AH11" s="51" t="s">
        <v>145</v>
      </c>
      <c r="AI11" s="62" t="s">
        <v>144</v>
      </c>
      <c r="AJ11" s="51" t="s">
        <v>145</v>
      </c>
      <c r="AK11" s="51" t="s">
        <v>145</v>
      </c>
      <c r="AL11" s="51" t="s">
        <v>145</v>
      </c>
      <c r="AM11" s="51" t="s">
        <v>145</v>
      </c>
      <c r="AN11" s="51" t="s">
        <v>145</v>
      </c>
      <c r="AO11" s="51" t="s">
        <v>145</v>
      </c>
      <c r="AP11" s="62" t="s">
        <v>144</v>
      </c>
      <c r="AQ11" s="51" t="s">
        <v>145</v>
      </c>
      <c r="AR11" s="51" t="s">
        <v>145</v>
      </c>
      <c r="AS11" s="51" t="s">
        <v>145</v>
      </c>
      <c r="AT11" s="51" t="s">
        <v>145</v>
      </c>
      <c r="AU11" s="51" t="s">
        <v>145</v>
      </c>
      <c r="AV11" s="51" t="s">
        <v>145</v>
      </c>
      <c r="AW11" s="62" t="s">
        <v>144</v>
      </c>
      <c r="AX11" s="51" t="s">
        <v>146</v>
      </c>
      <c r="AZ11" s="42"/>
    </row>
    <row r="12" spans="1:52" ht="15.75" customHeight="1">
      <c r="A12" s="42"/>
      <c r="B12" s="20" t="str">
        <f t="shared" ref="B12:B45" si="0">IF(D12="","",VLOOKUP(D12,Retailer,2,FALSE))</f>
        <v/>
      </c>
      <c r="C12" s="20" t="str">
        <f t="shared" ref="C12:C45" si="1">IF(B12="","",B12&amp;"_market")</f>
        <v/>
      </c>
      <c r="D12" s="89"/>
      <c r="E12" s="89"/>
      <c r="F12" s="88"/>
      <c r="G12" s="88"/>
      <c r="H12" s="88"/>
      <c r="I12" s="88"/>
      <c r="J12" s="63" t="str">
        <f t="shared" ref="J12:J45" si="2">IF(U12="","",U12)</f>
        <v/>
      </c>
      <c r="K12" s="63" t="str">
        <f t="shared" ref="K12:K45" si="3">AB12</f>
        <v/>
      </c>
      <c r="L12" s="63" t="str">
        <f t="shared" ref="L12:L45" si="4">AI12</f>
        <v/>
      </c>
      <c r="M12" s="63" t="str">
        <f t="shared" ref="M12:M45" si="5">AP12</f>
        <v/>
      </c>
      <c r="N12" s="63" t="str">
        <f t="shared" ref="N12:N45" si="6">AW12</f>
        <v/>
      </c>
      <c r="O12" s="88"/>
      <c r="P12" s="88"/>
      <c r="Q12" s="88"/>
      <c r="R12" s="88"/>
      <c r="S12" s="88"/>
      <c r="T12" s="88"/>
      <c r="U12" s="63" t="str">
        <f t="shared" ref="U12:U24" si="7">IF(SUM(O12:T12)=0,"",IF($I12="gramm",SUM(O12:T12)/10^6,IF($I12="kilogramm",SUM(O12:T12)/10^3,SUM(O12:T12))))</f>
        <v/>
      </c>
      <c r="V12" s="88"/>
      <c r="W12" s="88"/>
      <c r="X12" s="88"/>
      <c r="Y12" s="88"/>
      <c r="Z12" s="88"/>
      <c r="AA12" s="88"/>
      <c r="AB12" s="63" t="str">
        <f t="shared" ref="AB12:AB24" si="8">IF(SUM(V12:AA12)=0,"",IF($I12="gramm",SUM(V12:AA12)/10^6,IF($I12="kilogramm",SUM(V12:AA12)/10^3,SUM(V12:AA12))))</f>
        <v/>
      </c>
      <c r="AC12" s="88"/>
      <c r="AD12" s="88"/>
      <c r="AE12" s="88"/>
      <c r="AF12" s="88"/>
      <c r="AG12" s="88"/>
      <c r="AH12" s="88"/>
      <c r="AI12" s="63" t="str">
        <f t="shared" ref="AI12:AI24" si="9">IF(SUM(AC12:AH12)=0,"",IF($I12="gramm",SUM(AC12:AH12)/10^6,IF($I12="kilogramm",SUM(AC12:AH12)/10^3,SUM(AC12:AH12))))</f>
        <v/>
      </c>
      <c r="AJ12" s="88"/>
      <c r="AK12" s="88"/>
      <c r="AL12" s="88"/>
      <c r="AM12" s="88"/>
      <c r="AN12" s="88"/>
      <c r="AO12" s="88"/>
      <c r="AP12" s="63" t="str">
        <f t="shared" ref="AP12:AP24" si="10">IF(SUM(AJ12:AO12)=0,"",IF($I12="gramm",SUM(AJ12:AO12)/10^6,IF($I12="kilogramm",SUM(AJ12:AO12)/10^3,SUM(AJ12:AO12))))</f>
        <v/>
      </c>
      <c r="AQ12" s="88"/>
      <c r="AR12" s="88"/>
      <c r="AS12" s="88"/>
      <c r="AT12" s="88"/>
      <c r="AU12" s="88"/>
      <c r="AV12" s="88"/>
      <c r="AW12" s="63" t="str">
        <f t="shared" ref="AW12:AW24" si="11">IF(SUM(AQ12:AV12)=0,"",IF($I12="gramm",SUM(AQ12:AV12)/10^6,IF($I12="kilogramm",SUM(AQ12:AV12)/10^3,SUM(AQ12:AV12))))</f>
        <v/>
      </c>
      <c r="AX12" s="88"/>
      <c r="AY12" s="20">
        <f>'1. Fertigungsstandort'!$E$7</f>
        <v>0</v>
      </c>
      <c r="AZ12" s="54">
        <f>'1. Fertigungsstandort'!$E$9</f>
        <v>0</v>
      </c>
    </row>
    <row r="13" spans="1:52" ht="15.75" customHeight="1">
      <c r="A13" s="42"/>
      <c r="B13" s="20" t="str">
        <f t="shared" si="0"/>
        <v/>
      </c>
      <c r="C13" s="20" t="str">
        <f t="shared" si="1"/>
        <v/>
      </c>
      <c r="D13" s="89"/>
      <c r="E13" s="89"/>
      <c r="F13" s="88"/>
      <c r="G13" s="88"/>
      <c r="H13" s="88"/>
      <c r="I13" s="88"/>
      <c r="J13" s="63" t="str">
        <f t="shared" si="2"/>
        <v/>
      </c>
      <c r="K13" s="63" t="str">
        <f t="shared" si="3"/>
        <v/>
      </c>
      <c r="L13" s="63" t="str">
        <f t="shared" si="4"/>
        <v/>
      </c>
      <c r="M13" s="63" t="str">
        <f t="shared" si="5"/>
        <v/>
      </c>
      <c r="N13" s="63" t="str">
        <f t="shared" si="6"/>
        <v/>
      </c>
      <c r="O13" s="88"/>
      <c r="P13" s="88"/>
      <c r="Q13" s="88"/>
      <c r="R13" s="88"/>
      <c r="S13" s="88"/>
      <c r="T13" s="88"/>
      <c r="U13" s="63" t="str">
        <f t="shared" si="7"/>
        <v/>
      </c>
      <c r="V13" s="88"/>
      <c r="W13" s="88"/>
      <c r="X13" s="88"/>
      <c r="Y13" s="88"/>
      <c r="Z13" s="88"/>
      <c r="AA13" s="88"/>
      <c r="AB13" s="63" t="str">
        <f t="shared" si="8"/>
        <v/>
      </c>
      <c r="AC13" s="88"/>
      <c r="AD13" s="88"/>
      <c r="AE13" s="88"/>
      <c r="AF13" s="88"/>
      <c r="AG13" s="88"/>
      <c r="AH13" s="88"/>
      <c r="AI13" s="63" t="str">
        <f t="shared" si="9"/>
        <v/>
      </c>
      <c r="AJ13" s="88"/>
      <c r="AK13" s="88"/>
      <c r="AL13" s="88"/>
      <c r="AM13" s="88"/>
      <c r="AN13" s="88"/>
      <c r="AO13" s="88"/>
      <c r="AP13" s="63" t="str">
        <f t="shared" si="10"/>
        <v/>
      </c>
      <c r="AQ13" s="88"/>
      <c r="AR13" s="88"/>
      <c r="AS13" s="88"/>
      <c r="AT13" s="88"/>
      <c r="AU13" s="88"/>
      <c r="AV13" s="88"/>
      <c r="AW13" s="63" t="str">
        <f t="shared" si="11"/>
        <v/>
      </c>
      <c r="AX13" s="88"/>
      <c r="AY13" s="20">
        <f>'1. Fertigungsstandort'!$E$7</f>
        <v>0</v>
      </c>
      <c r="AZ13" s="54">
        <f>'1. Fertigungsstandort'!$E$9</f>
        <v>0</v>
      </c>
    </row>
    <row r="14" spans="1:52" ht="15.75" customHeight="1">
      <c r="A14" s="42"/>
      <c r="B14" s="20" t="str">
        <f t="shared" si="0"/>
        <v/>
      </c>
      <c r="C14" s="20" t="str">
        <f t="shared" si="1"/>
        <v/>
      </c>
      <c r="D14" s="89"/>
      <c r="E14" s="89"/>
      <c r="F14" s="88"/>
      <c r="G14" s="88"/>
      <c r="H14" s="88"/>
      <c r="I14" s="88"/>
      <c r="J14" s="63" t="str">
        <f t="shared" si="2"/>
        <v/>
      </c>
      <c r="K14" s="63" t="str">
        <f t="shared" si="3"/>
        <v/>
      </c>
      <c r="L14" s="63" t="str">
        <f t="shared" si="4"/>
        <v/>
      </c>
      <c r="M14" s="63" t="str">
        <f t="shared" si="5"/>
        <v/>
      </c>
      <c r="N14" s="63" t="str">
        <f t="shared" si="6"/>
        <v/>
      </c>
      <c r="O14" s="88"/>
      <c r="P14" s="88"/>
      <c r="Q14" s="88"/>
      <c r="R14" s="88"/>
      <c r="S14" s="88"/>
      <c r="T14" s="88"/>
      <c r="U14" s="63" t="str">
        <f t="shared" si="7"/>
        <v/>
      </c>
      <c r="V14" s="88"/>
      <c r="W14" s="88"/>
      <c r="X14" s="88"/>
      <c r="Y14" s="88"/>
      <c r="Z14" s="88"/>
      <c r="AA14" s="88"/>
      <c r="AB14" s="63" t="str">
        <f t="shared" si="8"/>
        <v/>
      </c>
      <c r="AC14" s="88"/>
      <c r="AD14" s="88"/>
      <c r="AE14" s="88"/>
      <c r="AF14" s="88"/>
      <c r="AG14" s="88"/>
      <c r="AH14" s="88"/>
      <c r="AI14" s="63" t="str">
        <f t="shared" si="9"/>
        <v/>
      </c>
      <c r="AJ14" s="88"/>
      <c r="AK14" s="88"/>
      <c r="AL14" s="88"/>
      <c r="AM14" s="88"/>
      <c r="AN14" s="88"/>
      <c r="AO14" s="88"/>
      <c r="AP14" s="63" t="str">
        <f t="shared" si="10"/>
        <v/>
      </c>
      <c r="AQ14" s="88"/>
      <c r="AR14" s="88"/>
      <c r="AS14" s="88"/>
      <c r="AT14" s="88"/>
      <c r="AU14" s="88"/>
      <c r="AV14" s="88"/>
      <c r="AW14" s="63" t="str">
        <f t="shared" si="11"/>
        <v/>
      </c>
      <c r="AX14" s="88"/>
      <c r="AY14" s="20">
        <f>'1. Fertigungsstandort'!$E$7</f>
        <v>0</v>
      </c>
      <c r="AZ14" s="54">
        <f>'1. Fertigungsstandort'!$E$9</f>
        <v>0</v>
      </c>
    </row>
    <row r="15" spans="1:52" ht="15.75" customHeight="1">
      <c r="A15" s="42"/>
      <c r="B15" s="20" t="str">
        <f t="shared" si="0"/>
        <v/>
      </c>
      <c r="C15" s="20" t="str">
        <f t="shared" si="1"/>
        <v/>
      </c>
      <c r="D15" s="89"/>
      <c r="E15" s="89"/>
      <c r="F15" s="88"/>
      <c r="G15" s="88"/>
      <c r="H15" s="88"/>
      <c r="I15" s="88"/>
      <c r="J15" s="63" t="str">
        <f t="shared" si="2"/>
        <v/>
      </c>
      <c r="K15" s="63" t="str">
        <f t="shared" si="3"/>
        <v/>
      </c>
      <c r="L15" s="63" t="str">
        <f t="shared" si="4"/>
        <v/>
      </c>
      <c r="M15" s="63" t="str">
        <f t="shared" si="5"/>
        <v/>
      </c>
      <c r="N15" s="63" t="str">
        <f t="shared" si="6"/>
        <v/>
      </c>
      <c r="O15" s="88"/>
      <c r="P15" s="88"/>
      <c r="Q15" s="88"/>
      <c r="R15" s="88"/>
      <c r="S15" s="88"/>
      <c r="T15" s="88"/>
      <c r="U15" s="63" t="str">
        <f t="shared" si="7"/>
        <v/>
      </c>
      <c r="V15" s="88"/>
      <c r="W15" s="88"/>
      <c r="X15" s="88"/>
      <c r="Y15" s="88"/>
      <c r="Z15" s="88"/>
      <c r="AA15" s="88"/>
      <c r="AB15" s="63" t="str">
        <f t="shared" si="8"/>
        <v/>
      </c>
      <c r="AC15" s="88"/>
      <c r="AD15" s="88"/>
      <c r="AE15" s="88"/>
      <c r="AF15" s="88"/>
      <c r="AG15" s="88"/>
      <c r="AH15" s="88"/>
      <c r="AI15" s="63" t="str">
        <f t="shared" si="9"/>
        <v/>
      </c>
      <c r="AJ15" s="88"/>
      <c r="AK15" s="88"/>
      <c r="AL15" s="88"/>
      <c r="AM15" s="88"/>
      <c r="AN15" s="88"/>
      <c r="AO15" s="88"/>
      <c r="AP15" s="63" t="str">
        <f t="shared" si="10"/>
        <v/>
      </c>
      <c r="AQ15" s="88"/>
      <c r="AR15" s="88"/>
      <c r="AS15" s="88"/>
      <c r="AT15" s="88"/>
      <c r="AU15" s="88"/>
      <c r="AV15" s="88"/>
      <c r="AW15" s="63" t="str">
        <f t="shared" si="11"/>
        <v/>
      </c>
      <c r="AX15" s="88"/>
      <c r="AY15" s="20">
        <f>'1. Fertigungsstandort'!$E$7</f>
        <v>0</v>
      </c>
      <c r="AZ15" s="54">
        <f>'1. Fertigungsstandort'!$E$9</f>
        <v>0</v>
      </c>
    </row>
    <row r="16" spans="1:52" ht="15.75" customHeight="1">
      <c r="A16" s="42"/>
      <c r="B16" s="20" t="str">
        <f t="shared" si="0"/>
        <v/>
      </c>
      <c r="C16" s="20" t="str">
        <f t="shared" si="1"/>
        <v/>
      </c>
      <c r="D16" s="89"/>
      <c r="E16" s="89"/>
      <c r="F16" s="88"/>
      <c r="G16" s="88"/>
      <c r="H16" s="88"/>
      <c r="I16" s="88"/>
      <c r="J16" s="63" t="str">
        <f t="shared" si="2"/>
        <v/>
      </c>
      <c r="K16" s="63" t="str">
        <f t="shared" si="3"/>
        <v/>
      </c>
      <c r="L16" s="63" t="str">
        <f t="shared" si="4"/>
        <v/>
      </c>
      <c r="M16" s="63" t="str">
        <f t="shared" si="5"/>
        <v/>
      </c>
      <c r="N16" s="63" t="str">
        <f t="shared" si="6"/>
        <v/>
      </c>
      <c r="O16" s="88"/>
      <c r="P16" s="88"/>
      <c r="Q16" s="88"/>
      <c r="R16" s="88"/>
      <c r="S16" s="88"/>
      <c r="T16" s="88"/>
      <c r="U16" s="63" t="str">
        <f t="shared" si="7"/>
        <v/>
      </c>
      <c r="V16" s="88"/>
      <c r="W16" s="88"/>
      <c r="X16" s="88"/>
      <c r="Y16" s="88"/>
      <c r="Z16" s="88"/>
      <c r="AA16" s="88"/>
      <c r="AB16" s="63" t="str">
        <f t="shared" si="8"/>
        <v/>
      </c>
      <c r="AC16" s="88"/>
      <c r="AD16" s="88"/>
      <c r="AE16" s="88"/>
      <c r="AF16" s="88"/>
      <c r="AG16" s="88"/>
      <c r="AH16" s="88"/>
      <c r="AI16" s="63" t="str">
        <f t="shared" si="9"/>
        <v/>
      </c>
      <c r="AJ16" s="88"/>
      <c r="AK16" s="88"/>
      <c r="AL16" s="88"/>
      <c r="AM16" s="88"/>
      <c r="AN16" s="88"/>
      <c r="AO16" s="88"/>
      <c r="AP16" s="63" t="str">
        <f t="shared" si="10"/>
        <v/>
      </c>
      <c r="AQ16" s="88"/>
      <c r="AR16" s="88"/>
      <c r="AS16" s="88"/>
      <c r="AT16" s="88"/>
      <c r="AU16" s="88"/>
      <c r="AV16" s="88"/>
      <c r="AW16" s="63" t="str">
        <f t="shared" si="11"/>
        <v/>
      </c>
      <c r="AX16" s="88"/>
      <c r="AY16" s="20">
        <f>'1. Fertigungsstandort'!$E$7</f>
        <v>0</v>
      </c>
      <c r="AZ16" s="54">
        <f>'1. Fertigungsstandort'!$E$9</f>
        <v>0</v>
      </c>
    </row>
    <row r="17" spans="1:52" ht="15.75" customHeight="1">
      <c r="A17" s="42"/>
      <c r="B17" s="20" t="str">
        <f t="shared" si="0"/>
        <v/>
      </c>
      <c r="C17" s="20" t="str">
        <f t="shared" si="1"/>
        <v/>
      </c>
      <c r="D17" s="89"/>
      <c r="E17" s="89"/>
      <c r="F17" s="88"/>
      <c r="G17" s="88"/>
      <c r="H17" s="88"/>
      <c r="I17" s="88"/>
      <c r="J17" s="63" t="str">
        <f t="shared" si="2"/>
        <v/>
      </c>
      <c r="K17" s="63" t="str">
        <f t="shared" si="3"/>
        <v/>
      </c>
      <c r="L17" s="63" t="str">
        <f t="shared" si="4"/>
        <v/>
      </c>
      <c r="M17" s="63" t="str">
        <f t="shared" si="5"/>
        <v/>
      </c>
      <c r="N17" s="63" t="str">
        <f t="shared" si="6"/>
        <v/>
      </c>
      <c r="O17" s="88"/>
      <c r="P17" s="88"/>
      <c r="Q17" s="88"/>
      <c r="R17" s="88"/>
      <c r="S17" s="88"/>
      <c r="T17" s="88"/>
      <c r="U17" s="63" t="str">
        <f t="shared" si="7"/>
        <v/>
      </c>
      <c r="V17" s="88"/>
      <c r="W17" s="88"/>
      <c r="X17" s="88"/>
      <c r="Y17" s="88"/>
      <c r="Z17" s="88"/>
      <c r="AA17" s="88"/>
      <c r="AB17" s="63" t="str">
        <f t="shared" si="8"/>
        <v/>
      </c>
      <c r="AC17" s="88"/>
      <c r="AD17" s="88"/>
      <c r="AE17" s="88"/>
      <c r="AF17" s="88"/>
      <c r="AG17" s="88"/>
      <c r="AH17" s="88"/>
      <c r="AI17" s="63" t="str">
        <f t="shared" si="9"/>
        <v/>
      </c>
      <c r="AJ17" s="88"/>
      <c r="AK17" s="88"/>
      <c r="AL17" s="88"/>
      <c r="AM17" s="88"/>
      <c r="AN17" s="88"/>
      <c r="AO17" s="88"/>
      <c r="AP17" s="63" t="str">
        <f t="shared" si="10"/>
        <v/>
      </c>
      <c r="AQ17" s="88"/>
      <c r="AR17" s="88"/>
      <c r="AS17" s="88"/>
      <c r="AT17" s="88"/>
      <c r="AU17" s="88"/>
      <c r="AV17" s="88"/>
      <c r="AW17" s="63" t="str">
        <f t="shared" si="11"/>
        <v/>
      </c>
      <c r="AX17" s="88"/>
      <c r="AY17" s="20">
        <f>'1. Fertigungsstandort'!$E$7</f>
        <v>0</v>
      </c>
      <c r="AZ17" s="54">
        <f>'1. Fertigungsstandort'!$E$9</f>
        <v>0</v>
      </c>
    </row>
    <row r="18" spans="1:52" ht="15.75" customHeight="1">
      <c r="A18" s="42"/>
      <c r="B18" s="20" t="str">
        <f t="shared" si="0"/>
        <v/>
      </c>
      <c r="C18" s="20" t="str">
        <f t="shared" si="1"/>
        <v/>
      </c>
      <c r="D18" s="89"/>
      <c r="E18" s="89"/>
      <c r="F18" s="88"/>
      <c r="G18" s="88"/>
      <c r="H18" s="88"/>
      <c r="I18" s="88"/>
      <c r="J18" s="63" t="str">
        <f t="shared" si="2"/>
        <v/>
      </c>
      <c r="K18" s="63" t="str">
        <f t="shared" si="3"/>
        <v/>
      </c>
      <c r="L18" s="63" t="str">
        <f t="shared" si="4"/>
        <v/>
      </c>
      <c r="M18" s="63" t="str">
        <f t="shared" si="5"/>
        <v/>
      </c>
      <c r="N18" s="63" t="str">
        <f t="shared" si="6"/>
        <v/>
      </c>
      <c r="O18" s="88"/>
      <c r="P18" s="88"/>
      <c r="Q18" s="88"/>
      <c r="R18" s="88"/>
      <c r="S18" s="88"/>
      <c r="T18" s="88"/>
      <c r="U18" s="63" t="str">
        <f t="shared" si="7"/>
        <v/>
      </c>
      <c r="V18" s="88"/>
      <c r="W18" s="88"/>
      <c r="X18" s="88"/>
      <c r="Y18" s="88"/>
      <c r="Z18" s="88"/>
      <c r="AA18" s="88"/>
      <c r="AB18" s="63" t="str">
        <f t="shared" si="8"/>
        <v/>
      </c>
      <c r="AC18" s="88"/>
      <c r="AD18" s="88"/>
      <c r="AE18" s="88"/>
      <c r="AF18" s="88"/>
      <c r="AG18" s="88"/>
      <c r="AH18" s="88"/>
      <c r="AI18" s="63" t="str">
        <f t="shared" si="9"/>
        <v/>
      </c>
      <c r="AJ18" s="88"/>
      <c r="AK18" s="88"/>
      <c r="AL18" s="88"/>
      <c r="AM18" s="88"/>
      <c r="AN18" s="88"/>
      <c r="AO18" s="88"/>
      <c r="AP18" s="63" t="str">
        <f t="shared" si="10"/>
        <v/>
      </c>
      <c r="AQ18" s="88"/>
      <c r="AR18" s="88"/>
      <c r="AS18" s="88"/>
      <c r="AT18" s="88"/>
      <c r="AU18" s="88"/>
      <c r="AV18" s="88"/>
      <c r="AW18" s="63" t="str">
        <f t="shared" si="11"/>
        <v/>
      </c>
      <c r="AX18" s="88"/>
      <c r="AY18" s="20">
        <f>'1. Fertigungsstandort'!$E$7</f>
        <v>0</v>
      </c>
      <c r="AZ18" s="54">
        <f>'1. Fertigungsstandort'!$E$9</f>
        <v>0</v>
      </c>
    </row>
    <row r="19" spans="1:52" ht="15.75" customHeight="1">
      <c r="A19" s="42"/>
      <c r="B19" s="20" t="str">
        <f t="shared" si="0"/>
        <v/>
      </c>
      <c r="C19" s="20" t="str">
        <f t="shared" si="1"/>
        <v/>
      </c>
      <c r="D19" s="89"/>
      <c r="E19" s="89"/>
      <c r="F19" s="88"/>
      <c r="G19" s="88"/>
      <c r="H19" s="88"/>
      <c r="I19" s="88"/>
      <c r="J19" s="63" t="str">
        <f t="shared" si="2"/>
        <v/>
      </c>
      <c r="K19" s="63" t="str">
        <f t="shared" si="3"/>
        <v/>
      </c>
      <c r="L19" s="63" t="str">
        <f t="shared" si="4"/>
        <v/>
      </c>
      <c r="M19" s="63" t="str">
        <f t="shared" si="5"/>
        <v/>
      </c>
      <c r="N19" s="63" t="str">
        <f t="shared" si="6"/>
        <v/>
      </c>
      <c r="O19" s="88"/>
      <c r="P19" s="88"/>
      <c r="Q19" s="88"/>
      <c r="R19" s="88"/>
      <c r="S19" s="88"/>
      <c r="T19" s="88"/>
      <c r="U19" s="63" t="str">
        <f t="shared" si="7"/>
        <v/>
      </c>
      <c r="V19" s="88"/>
      <c r="W19" s="88"/>
      <c r="X19" s="88"/>
      <c r="Y19" s="88"/>
      <c r="Z19" s="88"/>
      <c r="AA19" s="88"/>
      <c r="AB19" s="63" t="str">
        <f t="shared" si="8"/>
        <v/>
      </c>
      <c r="AC19" s="88"/>
      <c r="AD19" s="88"/>
      <c r="AE19" s="88"/>
      <c r="AF19" s="88"/>
      <c r="AG19" s="88"/>
      <c r="AH19" s="88"/>
      <c r="AI19" s="63" t="str">
        <f t="shared" si="9"/>
        <v/>
      </c>
      <c r="AJ19" s="88"/>
      <c r="AK19" s="88"/>
      <c r="AL19" s="88"/>
      <c r="AM19" s="88"/>
      <c r="AN19" s="88"/>
      <c r="AO19" s="88"/>
      <c r="AP19" s="63" t="str">
        <f t="shared" si="10"/>
        <v/>
      </c>
      <c r="AQ19" s="88"/>
      <c r="AR19" s="88"/>
      <c r="AS19" s="88"/>
      <c r="AT19" s="88"/>
      <c r="AU19" s="88"/>
      <c r="AV19" s="88"/>
      <c r="AW19" s="63" t="str">
        <f t="shared" si="11"/>
        <v/>
      </c>
      <c r="AX19" s="88"/>
      <c r="AY19" s="20">
        <f>'1. Fertigungsstandort'!$E$7</f>
        <v>0</v>
      </c>
      <c r="AZ19" s="54">
        <f>'1. Fertigungsstandort'!$E$9</f>
        <v>0</v>
      </c>
    </row>
    <row r="20" spans="1:52" ht="15.75" customHeight="1">
      <c r="A20" s="42"/>
      <c r="B20" s="20" t="str">
        <f t="shared" si="0"/>
        <v/>
      </c>
      <c r="C20" s="20" t="str">
        <f t="shared" si="1"/>
        <v/>
      </c>
      <c r="D20" s="89"/>
      <c r="E20" s="89"/>
      <c r="F20" s="88"/>
      <c r="G20" s="88"/>
      <c r="H20" s="88"/>
      <c r="I20" s="88"/>
      <c r="J20" s="63" t="str">
        <f t="shared" si="2"/>
        <v/>
      </c>
      <c r="K20" s="63" t="str">
        <f t="shared" si="3"/>
        <v/>
      </c>
      <c r="L20" s="63" t="str">
        <f t="shared" si="4"/>
        <v/>
      </c>
      <c r="M20" s="63" t="str">
        <f t="shared" si="5"/>
        <v/>
      </c>
      <c r="N20" s="63" t="str">
        <f t="shared" si="6"/>
        <v/>
      </c>
      <c r="O20" s="88"/>
      <c r="P20" s="88"/>
      <c r="Q20" s="88"/>
      <c r="R20" s="88"/>
      <c r="S20" s="88"/>
      <c r="T20" s="88"/>
      <c r="U20" s="63" t="str">
        <f t="shared" si="7"/>
        <v/>
      </c>
      <c r="V20" s="88"/>
      <c r="W20" s="88"/>
      <c r="X20" s="88"/>
      <c r="Y20" s="88"/>
      <c r="Z20" s="88"/>
      <c r="AA20" s="88"/>
      <c r="AB20" s="63" t="str">
        <f t="shared" si="8"/>
        <v/>
      </c>
      <c r="AC20" s="88"/>
      <c r="AD20" s="88"/>
      <c r="AE20" s="88"/>
      <c r="AF20" s="88"/>
      <c r="AG20" s="88"/>
      <c r="AH20" s="88"/>
      <c r="AI20" s="63" t="str">
        <f t="shared" si="9"/>
        <v/>
      </c>
      <c r="AJ20" s="88"/>
      <c r="AK20" s="88"/>
      <c r="AL20" s="88"/>
      <c r="AM20" s="88"/>
      <c r="AN20" s="88"/>
      <c r="AO20" s="88"/>
      <c r="AP20" s="63" t="str">
        <f t="shared" si="10"/>
        <v/>
      </c>
      <c r="AQ20" s="88"/>
      <c r="AR20" s="88"/>
      <c r="AS20" s="88"/>
      <c r="AT20" s="88"/>
      <c r="AU20" s="88"/>
      <c r="AV20" s="88"/>
      <c r="AW20" s="63" t="str">
        <f t="shared" si="11"/>
        <v/>
      </c>
      <c r="AX20" s="88"/>
      <c r="AY20" s="20">
        <f>'1. Fertigungsstandort'!$E$7</f>
        <v>0</v>
      </c>
      <c r="AZ20" s="54">
        <f>'1. Fertigungsstandort'!$E$9</f>
        <v>0</v>
      </c>
    </row>
    <row r="21" spans="1:52" ht="15.75" customHeight="1">
      <c r="A21" s="42"/>
      <c r="B21" s="20" t="str">
        <f t="shared" si="0"/>
        <v/>
      </c>
      <c r="C21" s="20" t="str">
        <f t="shared" si="1"/>
        <v/>
      </c>
      <c r="D21" s="89"/>
      <c r="E21" s="89"/>
      <c r="F21" s="88"/>
      <c r="G21" s="88"/>
      <c r="H21" s="88"/>
      <c r="I21" s="88"/>
      <c r="J21" s="63" t="str">
        <f t="shared" si="2"/>
        <v/>
      </c>
      <c r="K21" s="63" t="str">
        <f t="shared" si="3"/>
        <v/>
      </c>
      <c r="L21" s="63" t="str">
        <f t="shared" si="4"/>
        <v/>
      </c>
      <c r="M21" s="63" t="str">
        <f t="shared" si="5"/>
        <v/>
      </c>
      <c r="N21" s="63" t="str">
        <f t="shared" si="6"/>
        <v/>
      </c>
      <c r="O21" s="88"/>
      <c r="P21" s="88"/>
      <c r="Q21" s="88"/>
      <c r="R21" s="88"/>
      <c r="S21" s="88"/>
      <c r="T21" s="88"/>
      <c r="U21" s="63" t="str">
        <f t="shared" si="7"/>
        <v/>
      </c>
      <c r="V21" s="88"/>
      <c r="W21" s="88"/>
      <c r="X21" s="88"/>
      <c r="Y21" s="88"/>
      <c r="Z21" s="88"/>
      <c r="AA21" s="88"/>
      <c r="AB21" s="63" t="str">
        <f t="shared" si="8"/>
        <v/>
      </c>
      <c r="AC21" s="88"/>
      <c r="AD21" s="88"/>
      <c r="AE21" s="88"/>
      <c r="AF21" s="88"/>
      <c r="AG21" s="88"/>
      <c r="AH21" s="88"/>
      <c r="AI21" s="63" t="str">
        <f t="shared" si="9"/>
        <v/>
      </c>
      <c r="AJ21" s="88"/>
      <c r="AK21" s="88"/>
      <c r="AL21" s="88"/>
      <c r="AM21" s="88"/>
      <c r="AN21" s="88"/>
      <c r="AO21" s="88"/>
      <c r="AP21" s="63" t="str">
        <f t="shared" si="10"/>
        <v/>
      </c>
      <c r="AQ21" s="88"/>
      <c r="AR21" s="88"/>
      <c r="AS21" s="88"/>
      <c r="AT21" s="88"/>
      <c r="AU21" s="88"/>
      <c r="AV21" s="88"/>
      <c r="AW21" s="63" t="str">
        <f t="shared" si="11"/>
        <v/>
      </c>
      <c r="AX21" s="88"/>
      <c r="AY21" s="20">
        <f>'1. Fertigungsstandort'!$E$7</f>
        <v>0</v>
      </c>
      <c r="AZ21" s="54">
        <f>'1. Fertigungsstandort'!$E$9</f>
        <v>0</v>
      </c>
    </row>
    <row r="22" spans="1:52" ht="15.75" customHeight="1">
      <c r="A22" s="42"/>
      <c r="B22" s="20" t="str">
        <f t="shared" si="0"/>
        <v/>
      </c>
      <c r="C22" s="20" t="str">
        <f t="shared" si="1"/>
        <v/>
      </c>
      <c r="D22" s="89"/>
      <c r="E22" s="89"/>
      <c r="F22" s="88"/>
      <c r="G22" s="88"/>
      <c r="H22" s="88"/>
      <c r="I22" s="88"/>
      <c r="J22" s="63" t="str">
        <f t="shared" si="2"/>
        <v/>
      </c>
      <c r="K22" s="63" t="str">
        <f t="shared" si="3"/>
        <v/>
      </c>
      <c r="L22" s="63" t="str">
        <f t="shared" si="4"/>
        <v/>
      </c>
      <c r="M22" s="63" t="str">
        <f t="shared" si="5"/>
        <v/>
      </c>
      <c r="N22" s="63" t="str">
        <f t="shared" si="6"/>
        <v/>
      </c>
      <c r="O22" s="88"/>
      <c r="P22" s="88"/>
      <c r="Q22" s="88"/>
      <c r="R22" s="88"/>
      <c r="S22" s="88"/>
      <c r="T22" s="88"/>
      <c r="U22" s="63" t="str">
        <f t="shared" si="7"/>
        <v/>
      </c>
      <c r="V22" s="88"/>
      <c r="W22" s="88"/>
      <c r="X22" s="88"/>
      <c r="Y22" s="88"/>
      <c r="Z22" s="88"/>
      <c r="AA22" s="88"/>
      <c r="AB22" s="63" t="str">
        <f t="shared" si="8"/>
        <v/>
      </c>
      <c r="AC22" s="88"/>
      <c r="AD22" s="88"/>
      <c r="AE22" s="88"/>
      <c r="AF22" s="88"/>
      <c r="AG22" s="88"/>
      <c r="AH22" s="88"/>
      <c r="AI22" s="63" t="str">
        <f t="shared" si="9"/>
        <v/>
      </c>
      <c r="AJ22" s="88"/>
      <c r="AK22" s="88"/>
      <c r="AL22" s="88"/>
      <c r="AM22" s="88"/>
      <c r="AN22" s="88"/>
      <c r="AO22" s="88"/>
      <c r="AP22" s="63" t="str">
        <f t="shared" si="10"/>
        <v/>
      </c>
      <c r="AQ22" s="88"/>
      <c r="AR22" s="88"/>
      <c r="AS22" s="88"/>
      <c r="AT22" s="88"/>
      <c r="AU22" s="88"/>
      <c r="AV22" s="88"/>
      <c r="AW22" s="63" t="str">
        <f t="shared" si="11"/>
        <v/>
      </c>
      <c r="AX22" s="88"/>
      <c r="AY22" s="20">
        <f>'1. Fertigungsstandort'!$E$7</f>
        <v>0</v>
      </c>
      <c r="AZ22" s="54">
        <f>'1. Fertigungsstandort'!$E$9</f>
        <v>0</v>
      </c>
    </row>
    <row r="23" spans="1:52" ht="15.75" customHeight="1">
      <c r="A23" s="42"/>
      <c r="B23" s="20" t="str">
        <f t="shared" si="0"/>
        <v/>
      </c>
      <c r="C23" s="20" t="str">
        <f t="shared" si="1"/>
        <v/>
      </c>
      <c r="D23" s="89"/>
      <c r="E23" s="89"/>
      <c r="F23" s="88"/>
      <c r="G23" s="88"/>
      <c r="H23" s="88"/>
      <c r="I23" s="88"/>
      <c r="J23" s="63" t="str">
        <f t="shared" si="2"/>
        <v/>
      </c>
      <c r="K23" s="63" t="str">
        <f t="shared" si="3"/>
        <v/>
      </c>
      <c r="L23" s="63" t="str">
        <f t="shared" si="4"/>
        <v/>
      </c>
      <c r="M23" s="63" t="str">
        <f t="shared" si="5"/>
        <v/>
      </c>
      <c r="N23" s="63" t="str">
        <f t="shared" si="6"/>
        <v/>
      </c>
      <c r="O23" s="88"/>
      <c r="P23" s="88"/>
      <c r="Q23" s="88"/>
      <c r="R23" s="88"/>
      <c r="S23" s="88"/>
      <c r="T23" s="88"/>
      <c r="U23" s="63" t="str">
        <f t="shared" si="7"/>
        <v/>
      </c>
      <c r="V23" s="88"/>
      <c r="W23" s="88"/>
      <c r="X23" s="88"/>
      <c r="Y23" s="88"/>
      <c r="Z23" s="88"/>
      <c r="AA23" s="88"/>
      <c r="AB23" s="63" t="str">
        <f t="shared" si="8"/>
        <v/>
      </c>
      <c r="AC23" s="88"/>
      <c r="AD23" s="88"/>
      <c r="AE23" s="88"/>
      <c r="AF23" s="88"/>
      <c r="AG23" s="88"/>
      <c r="AH23" s="88"/>
      <c r="AI23" s="63" t="str">
        <f t="shared" si="9"/>
        <v/>
      </c>
      <c r="AJ23" s="88"/>
      <c r="AK23" s="88"/>
      <c r="AL23" s="88"/>
      <c r="AM23" s="88"/>
      <c r="AN23" s="88"/>
      <c r="AO23" s="88"/>
      <c r="AP23" s="63" t="str">
        <f t="shared" si="10"/>
        <v/>
      </c>
      <c r="AQ23" s="88"/>
      <c r="AR23" s="88"/>
      <c r="AS23" s="88"/>
      <c r="AT23" s="88"/>
      <c r="AU23" s="88"/>
      <c r="AV23" s="88"/>
      <c r="AW23" s="63" t="str">
        <f t="shared" si="11"/>
        <v/>
      </c>
      <c r="AX23" s="88"/>
      <c r="AY23" s="20">
        <f>'1. Fertigungsstandort'!$E$7</f>
        <v>0</v>
      </c>
      <c r="AZ23" s="54">
        <f>'1. Fertigungsstandort'!$E$9</f>
        <v>0</v>
      </c>
    </row>
    <row r="24" spans="1:52" ht="15.75" customHeight="1">
      <c r="A24" s="42"/>
      <c r="B24" s="20" t="str">
        <f t="shared" si="0"/>
        <v/>
      </c>
      <c r="C24" s="20" t="str">
        <f t="shared" si="1"/>
        <v/>
      </c>
      <c r="D24" s="89"/>
      <c r="E24" s="89"/>
      <c r="F24" s="88"/>
      <c r="G24" s="88"/>
      <c r="H24" s="88"/>
      <c r="I24" s="88"/>
      <c r="J24" s="63" t="str">
        <f t="shared" si="2"/>
        <v/>
      </c>
      <c r="K24" s="63" t="str">
        <f t="shared" si="3"/>
        <v/>
      </c>
      <c r="L24" s="63" t="str">
        <f t="shared" si="4"/>
        <v/>
      </c>
      <c r="M24" s="63" t="str">
        <f t="shared" si="5"/>
        <v/>
      </c>
      <c r="N24" s="63" t="str">
        <f t="shared" si="6"/>
        <v/>
      </c>
      <c r="O24" s="88"/>
      <c r="P24" s="88"/>
      <c r="Q24" s="88"/>
      <c r="R24" s="88"/>
      <c r="S24" s="88"/>
      <c r="T24" s="88"/>
      <c r="U24" s="63" t="str">
        <f t="shared" si="7"/>
        <v/>
      </c>
      <c r="V24" s="88"/>
      <c r="W24" s="88"/>
      <c r="X24" s="88"/>
      <c r="Y24" s="88"/>
      <c r="Z24" s="88"/>
      <c r="AA24" s="88"/>
      <c r="AB24" s="63" t="str">
        <f t="shared" si="8"/>
        <v/>
      </c>
      <c r="AC24" s="88"/>
      <c r="AD24" s="88"/>
      <c r="AE24" s="88"/>
      <c r="AF24" s="88"/>
      <c r="AG24" s="88"/>
      <c r="AH24" s="88"/>
      <c r="AI24" s="63" t="str">
        <f t="shared" si="9"/>
        <v/>
      </c>
      <c r="AJ24" s="88"/>
      <c r="AK24" s="88"/>
      <c r="AL24" s="88"/>
      <c r="AM24" s="88"/>
      <c r="AN24" s="88"/>
      <c r="AO24" s="88"/>
      <c r="AP24" s="63" t="str">
        <f t="shared" si="10"/>
        <v/>
      </c>
      <c r="AQ24" s="88"/>
      <c r="AR24" s="88"/>
      <c r="AS24" s="88"/>
      <c r="AT24" s="88"/>
      <c r="AU24" s="88"/>
      <c r="AV24" s="88"/>
      <c r="AW24" s="63" t="str">
        <f t="shared" si="11"/>
        <v/>
      </c>
      <c r="AX24" s="88"/>
      <c r="AY24" s="20">
        <f>'1. Fertigungsstandort'!$E$7</f>
        <v>0</v>
      </c>
      <c r="AZ24" s="54">
        <f>'1. Fertigungsstandort'!$E$9</f>
        <v>0</v>
      </c>
    </row>
    <row r="25" spans="1:52" ht="15.75" customHeight="1">
      <c r="A25" s="42"/>
      <c r="B25" s="20" t="str">
        <f t="shared" si="0"/>
        <v/>
      </c>
      <c r="C25" s="20" t="str">
        <f t="shared" si="1"/>
        <v/>
      </c>
      <c r="D25" s="89"/>
      <c r="E25" s="89"/>
      <c r="F25" s="88"/>
      <c r="G25" s="88"/>
      <c r="H25" s="88"/>
      <c r="I25" s="88"/>
      <c r="J25" s="63" t="str">
        <f t="shared" si="2"/>
        <v/>
      </c>
      <c r="K25" s="63" t="str">
        <f t="shared" si="3"/>
        <v/>
      </c>
      <c r="L25" s="63" t="str">
        <f t="shared" si="4"/>
        <v/>
      </c>
      <c r="M25" s="63" t="str">
        <f t="shared" si="5"/>
        <v/>
      </c>
      <c r="N25" s="63" t="str">
        <f t="shared" si="6"/>
        <v/>
      </c>
      <c r="O25" s="88"/>
      <c r="P25" s="88"/>
      <c r="Q25" s="88"/>
      <c r="R25" s="88"/>
      <c r="S25" s="88"/>
      <c r="T25" s="88"/>
      <c r="U25" s="63" t="str">
        <f>IF(SUM(O25:T25)=0,"",IF($I25="gramm",SUM(O25:T25)/10^6,IF($I25="kilogramm",SUM(O25:T25)/10^3,SUM(O25:T25))))</f>
        <v/>
      </c>
      <c r="V25" s="88"/>
      <c r="W25" s="88"/>
      <c r="X25" s="88"/>
      <c r="Y25" s="88"/>
      <c r="Z25" s="88"/>
      <c r="AA25" s="88"/>
      <c r="AB25" s="63" t="str">
        <f>IF(SUM(V25:AA25)=0,"",IF($I25="gramm",SUM(V25:AA25)/10^6,IF($I25="kilogramm",SUM(V25:AA25)/10^3,SUM(V25:AA25))))</f>
        <v/>
      </c>
      <c r="AC25" s="88"/>
      <c r="AD25" s="88"/>
      <c r="AE25" s="88"/>
      <c r="AF25" s="88"/>
      <c r="AG25" s="88"/>
      <c r="AH25" s="88"/>
      <c r="AI25" s="63" t="str">
        <f>IF(SUM(AC25:AH25)=0,"",IF($I25="gramm",SUM(AC25:AH25)/10^6,IF($I25="kilogramm",SUM(AC25:AH25)/10^3,SUM(AC25:AH25))))</f>
        <v/>
      </c>
      <c r="AJ25" s="88"/>
      <c r="AK25" s="88"/>
      <c r="AL25" s="88"/>
      <c r="AM25" s="88"/>
      <c r="AN25" s="88"/>
      <c r="AO25" s="88"/>
      <c r="AP25" s="63" t="str">
        <f>IF(SUM(AJ25:AO25)=0,"",IF($I25="gramm",SUM(AJ25:AO25)/10^6,IF($I25="kilogramm",SUM(AJ25:AO25)/10^3,SUM(AJ25:AO25))))</f>
        <v/>
      </c>
      <c r="AQ25" s="88"/>
      <c r="AR25" s="88"/>
      <c r="AS25" s="88"/>
      <c r="AT25" s="88"/>
      <c r="AU25" s="88"/>
      <c r="AV25" s="88"/>
      <c r="AW25" s="63" t="str">
        <f>IF(SUM(AQ25:AV25)=0,"",IF($I25="gramm",SUM(AQ25:AV25)/10^6,IF($I25="kilogramm",SUM(AQ25:AV25)/10^3,SUM(AQ25:AV25))))</f>
        <v/>
      </c>
      <c r="AX25" s="88"/>
      <c r="AY25" s="20">
        <f>'1. Fertigungsstandort'!$E$7</f>
        <v>0</v>
      </c>
      <c r="AZ25" s="54">
        <f>'1. Fertigungsstandort'!$E$9</f>
        <v>0</v>
      </c>
    </row>
    <row r="26" spans="1:52" ht="15.75" customHeight="1">
      <c r="A26" s="42"/>
      <c r="B26" s="20" t="str">
        <f t="shared" si="0"/>
        <v/>
      </c>
      <c r="C26" s="20" t="str">
        <f t="shared" si="1"/>
        <v/>
      </c>
      <c r="D26" s="89"/>
      <c r="E26" s="89"/>
      <c r="F26" s="88"/>
      <c r="G26" s="88"/>
      <c r="H26" s="88"/>
      <c r="I26" s="88"/>
      <c r="J26" s="63" t="str">
        <f t="shared" si="2"/>
        <v/>
      </c>
      <c r="K26" s="63" t="str">
        <f t="shared" si="3"/>
        <v/>
      </c>
      <c r="L26" s="63" t="str">
        <f t="shared" si="4"/>
        <v/>
      </c>
      <c r="M26" s="63" t="str">
        <f t="shared" si="5"/>
        <v/>
      </c>
      <c r="N26" s="63" t="str">
        <f t="shared" si="6"/>
        <v/>
      </c>
      <c r="O26" s="88"/>
      <c r="P26" s="88"/>
      <c r="Q26" s="88"/>
      <c r="R26" s="88"/>
      <c r="S26" s="88"/>
      <c r="T26" s="88"/>
      <c r="U26" s="63" t="str">
        <f t="shared" ref="U26:U45" si="12">IF(SUM(O26:T26)=0,"",IF($I26="gramm",SUM(O26:T26)/10^6,IF($I26="kilogramm",SUM(O26:T26)/10^3,SUM(O26:T26))))</f>
        <v/>
      </c>
      <c r="V26" s="88"/>
      <c r="W26" s="88"/>
      <c r="X26" s="88"/>
      <c r="Y26" s="88"/>
      <c r="Z26" s="88"/>
      <c r="AA26" s="88"/>
      <c r="AB26" s="63" t="str">
        <f t="shared" ref="AB26:AB45" si="13">IF(SUM(V26:AA26)=0,"",IF($I26="gramm",SUM(V26:AA26)/10^6,IF($I26="kilogramm",SUM(V26:AA26)/10^3,SUM(V26:AA26))))</f>
        <v/>
      </c>
      <c r="AC26" s="88"/>
      <c r="AD26" s="88"/>
      <c r="AE26" s="88"/>
      <c r="AF26" s="88"/>
      <c r="AG26" s="88"/>
      <c r="AH26" s="88"/>
      <c r="AI26" s="63" t="str">
        <f t="shared" ref="AI26:AI45" si="14">IF(SUM(AC26:AH26)=0,"",IF($I26="gramm",SUM(AC26:AH26)/10^6,IF($I26="kilogramm",SUM(AC26:AH26)/10^3,SUM(AC26:AH26))))</f>
        <v/>
      </c>
      <c r="AJ26" s="88"/>
      <c r="AK26" s="88"/>
      <c r="AL26" s="88"/>
      <c r="AM26" s="88"/>
      <c r="AN26" s="88"/>
      <c r="AO26" s="88"/>
      <c r="AP26" s="63" t="str">
        <f t="shared" ref="AP26:AP45" si="15">IF(SUM(AJ26:AO26)=0,"",IF($I26="gramm",SUM(AJ26:AO26)/10^6,IF($I26="kilogramm",SUM(AJ26:AO26)/10^3,SUM(AJ26:AO26))))</f>
        <v/>
      </c>
      <c r="AQ26" s="88"/>
      <c r="AR26" s="88"/>
      <c r="AS26" s="88"/>
      <c r="AT26" s="88"/>
      <c r="AU26" s="88"/>
      <c r="AV26" s="88"/>
      <c r="AW26" s="63" t="str">
        <f t="shared" ref="AW26:AW45" si="16">IF(SUM(AQ26:AV26)=0,"",IF($I26="gramm",SUM(AQ26:AV26)/10^6,IF($I26="kilogramm",SUM(AQ26:AV26)/10^3,SUM(AQ26:AV26))))</f>
        <v/>
      </c>
      <c r="AX26" s="88"/>
      <c r="AY26" s="20">
        <f>'1. Fertigungsstandort'!$E$7</f>
        <v>0</v>
      </c>
      <c r="AZ26" s="54">
        <f>'1. Fertigungsstandort'!$E$9</f>
        <v>0</v>
      </c>
    </row>
    <row r="27" spans="1:52" ht="15.75" customHeight="1">
      <c r="A27" s="42"/>
      <c r="B27" s="20" t="str">
        <f t="shared" si="0"/>
        <v/>
      </c>
      <c r="C27" s="20" t="str">
        <f t="shared" si="1"/>
        <v/>
      </c>
      <c r="D27" s="89"/>
      <c r="E27" s="89"/>
      <c r="F27" s="88"/>
      <c r="G27" s="88"/>
      <c r="H27" s="88"/>
      <c r="I27" s="88"/>
      <c r="J27" s="63" t="str">
        <f t="shared" si="2"/>
        <v/>
      </c>
      <c r="K27" s="63" t="str">
        <f t="shared" si="3"/>
        <v/>
      </c>
      <c r="L27" s="63" t="str">
        <f t="shared" si="4"/>
        <v/>
      </c>
      <c r="M27" s="63" t="str">
        <f t="shared" si="5"/>
        <v/>
      </c>
      <c r="N27" s="63" t="str">
        <f t="shared" si="6"/>
        <v/>
      </c>
      <c r="O27" s="88"/>
      <c r="P27" s="88"/>
      <c r="Q27" s="88"/>
      <c r="R27" s="88"/>
      <c r="S27" s="88"/>
      <c r="T27" s="88"/>
      <c r="U27" s="63" t="str">
        <f t="shared" si="12"/>
        <v/>
      </c>
      <c r="V27" s="88"/>
      <c r="W27" s="88"/>
      <c r="X27" s="88"/>
      <c r="Y27" s="88"/>
      <c r="Z27" s="88"/>
      <c r="AA27" s="88"/>
      <c r="AB27" s="63" t="str">
        <f t="shared" si="13"/>
        <v/>
      </c>
      <c r="AC27" s="88"/>
      <c r="AD27" s="88"/>
      <c r="AE27" s="88"/>
      <c r="AF27" s="88"/>
      <c r="AG27" s="88"/>
      <c r="AH27" s="88"/>
      <c r="AI27" s="63" t="str">
        <f t="shared" si="14"/>
        <v/>
      </c>
      <c r="AJ27" s="88"/>
      <c r="AK27" s="88"/>
      <c r="AL27" s="88"/>
      <c r="AM27" s="88"/>
      <c r="AN27" s="88"/>
      <c r="AO27" s="88"/>
      <c r="AP27" s="63" t="str">
        <f t="shared" si="15"/>
        <v/>
      </c>
      <c r="AQ27" s="88"/>
      <c r="AR27" s="88"/>
      <c r="AS27" s="88"/>
      <c r="AT27" s="88"/>
      <c r="AU27" s="88"/>
      <c r="AV27" s="88"/>
      <c r="AW27" s="63" t="str">
        <f t="shared" si="16"/>
        <v/>
      </c>
      <c r="AX27" s="88"/>
      <c r="AY27" s="20">
        <f>'1. Fertigungsstandort'!$E$7</f>
        <v>0</v>
      </c>
      <c r="AZ27" s="54">
        <f>'1. Fertigungsstandort'!$E$9</f>
        <v>0</v>
      </c>
    </row>
    <row r="28" spans="1:52" ht="15.75" customHeight="1">
      <c r="A28" s="42"/>
      <c r="B28" s="20" t="str">
        <f t="shared" si="0"/>
        <v/>
      </c>
      <c r="C28" s="20" t="str">
        <f t="shared" si="1"/>
        <v/>
      </c>
      <c r="D28" s="89"/>
      <c r="E28" s="89"/>
      <c r="F28" s="88"/>
      <c r="G28" s="88"/>
      <c r="H28" s="88"/>
      <c r="I28" s="88"/>
      <c r="J28" s="63" t="str">
        <f t="shared" si="2"/>
        <v/>
      </c>
      <c r="K28" s="63" t="str">
        <f t="shared" si="3"/>
        <v/>
      </c>
      <c r="L28" s="63" t="str">
        <f t="shared" si="4"/>
        <v/>
      </c>
      <c r="M28" s="63" t="str">
        <f t="shared" si="5"/>
        <v/>
      </c>
      <c r="N28" s="63" t="str">
        <f t="shared" si="6"/>
        <v/>
      </c>
      <c r="O28" s="88"/>
      <c r="P28" s="88"/>
      <c r="Q28" s="88"/>
      <c r="R28" s="88"/>
      <c r="S28" s="88"/>
      <c r="T28" s="88"/>
      <c r="U28" s="63" t="str">
        <f t="shared" si="12"/>
        <v/>
      </c>
      <c r="V28" s="88"/>
      <c r="W28" s="88"/>
      <c r="X28" s="88"/>
      <c r="Y28" s="88"/>
      <c r="Z28" s="88"/>
      <c r="AA28" s="88"/>
      <c r="AB28" s="63" t="str">
        <f t="shared" si="13"/>
        <v/>
      </c>
      <c r="AC28" s="88"/>
      <c r="AD28" s="88"/>
      <c r="AE28" s="88"/>
      <c r="AF28" s="88"/>
      <c r="AG28" s="88"/>
      <c r="AH28" s="88"/>
      <c r="AI28" s="63" t="str">
        <f t="shared" si="14"/>
        <v/>
      </c>
      <c r="AJ28" s="88"/>
      <c r="AK28" s="88"/>
      <c r="AL28" s="88"/>
      <c r="AM28" s="88"/>
      <c r="AN28" s="88"/>
      <c r="AO28" s="88"/>
      <c r="AP28" s="63" t="str">
        <f t="shared" si="15"/>
        <v/>
      </c>
      <c r="AQ28" s="88"/>
      <c r="AR28" s="88"/>
      <c r="AS28" s="88"/>
      <c r="AT28" s="88"/>
      <c r="AU28" s="88"/>
      <c r="AV28" s="88"/>
      <c r="AW28" s="63" t="str">
        <f t="shared" si="16"/>
        <v/>
      </c>
      <c r="AX28" s="88"/>
      <c r="AY28" s="20">
        <f>'1. Fertigungsstandort'!$E$7</f>
        <v>0</v>
      </c>
      <c r="AZ28" s="54">
        <f>'1. Fertigungsstandort'!$E$9</f>
        <v>0</v>
      </c>
    </row>
    <row r="29" spans="1:52" ht="15.75" customHeight="1">
      <c r="A29" s="42"/>
      <c r="B29" s="20" t="str">
        <f t="shared" si="0"/>
        <v/>
      </c>
      <c r="C29" s="20" t="str">
        <f t="shared" si="1"/>
        <v/>
      </c>
      <c r="D29" s="89"/>
      <c r="E29" s="89"/>
      <c r="F29" s="88"/>
      <c r="G29" s="88"/>
      <c r="H29" s="88"/>
      <c r="I29" s="88"/>
      <c r="J29" s="63" t="str">
        <f t="shared" si="2"/>
        <v/>
      </c>
      <c r="K29" s="63" t="str">
        <f t="shared" si="3"/>
        <v/>
      </c>
      <c r="L29" s="63" t="str">
        <f t="shared" si="4"/>
        <v/>
      </c>
      <c r="M29" s="63" t="str">
        <f t="shared" si="5"/>
        <v/>
      </c>
      <c r="N29" s="63" t="str">
        <f t="shared" si="6"/>
        <v/>
      </c>
      <c r="O29" s="88"/>
      <c r="P29" s="88"/>
      <c r="Q29" s="88"/>
      <c r="R29" s="88"/>
      <c r="S29" s="88"/>
      <c r="T29" s="88"/>
      <c r="U29" s="63" t="str">
        <f t="shared" si="12"/>
        <v/>
      </c>
      <c r="V29" s="88"/>
      <c r="W29" s="88"/>
      <c r="X29" s="88"/>
      <c r="Y29" s="88"/>
      <c r="Z29" s="88"/>
      <c r="AA29" s="88"/>
      <c r="AB29" s="63" t="str">
        <f t="shared" si="13"/>
        <v/>
      </c>
      <c r="AC29" s="88"/>
      <c r="AD29" s="88"/>
      <c r="AE29" s="88"/>
      <c r="AF29" s="88"/>
      <c r="AG29" s="88"/>
      <c r="AH29" s="88"/>
      <c r="AI29" s="63" t="str">
        <f t="shared" si="14"/>
        <v/>
      </c>
      <c r="AJ29" s="88"/>
      <c r="AK29" s="88"/>
      <c r="AL29" s="88"/>
      <c r="AM29" s="88"/>
      <c r="AN29" s="88"/>
      <c r="AO29" s="88"/>
      <c r="AP29" s="63" t="str">
        <f t="shared" si="15"/>
        <v/>
      </c>
      <c r="AQ29" s="88"/>
      <c r="AR29" s="88"/>
      <c r="AS29" s="88"/>
      <c r="AT29" s="88"/>
      <c r="AU29" s="88"/>
      <c r="AV29" s="88"/>
      <c r="AW29" s="63" t="str">
        <f t="shared" si="16"/>
        <v/>
      </c>
      <c r="AX29" s="88"/>
      <c r="AY29" s="20">
        <f>'1. Fertigungsstandort'!$E$7</f>
        <v>0</v>
      </c>
      <c r="AZ29" s="54">
        <f>'1. Fertigungsstandort'!$E$9</f>
        <v>0</v>
      </c>
    </row>
    <row r="30" spans="1:52" ht="15.75" customHeight="1">
      <c r="A30" s="42"/>
      <c r="B30" s="20" t="str">
        <f t="shared" si="0"/>
        <v/>
      </c>
      <c r="C30" s="20" t="str">
        <f t="shared" si="1"/>
        <v/>
      </c>
      <c r="D30" s="89"/>
      <c r="E30" s="89"/>
      <c r="F30" s="88"/>
      <c r="G30" s="88"/>
      <c r="H30" s="88"/>
      <c r="I30" s="88"/>
      <c r="J30" s="63" t="str">
        <f t="shared" si="2"/>
        <v/>
      </c>
      <c r="K30" s="63" t="str">
        <f t="shared" si="3"/>
        <v/>
      </c>
      <c r="L30" s="63" t="str">
        <f t="shared" si="4"/>
        <v/>
      </c>
      <c r="M30" s="63" t="str">
        <f t="shared" si="5"/>
        <v/>
      </c>
      <c r="N30" s="63" t="str">
        <f t="shared" si="6"/>
        <v/>
      </c>
      <c r="O30" s="88"/>
      <c r="P30" s="88"/>
      <c r="Q30" s="88"/>
      <c r="R30" s="88"/>
      <c r="S30" s="88"/>
      <c r="T30" s="88"/>
      <c r="U30" s="63" t="str">
        <f t="shared" si="12"/>
        <v/>
      </c>
      <c r="V30" s="88"/>
      <c r="W30" s="88"/>
      <c r="X30" s="88"/>
      <c r="Y30" s="88"/>
      <c r="Z30" s="88"/>
      <c r="AA30" s="88"/>
      <c r="AB30" s="63" t="str">
        <f t="shared" si="13"/>
        <v/>
      </c>
      <c r="AC30" s="88"/>
      <c r="AD30" s="88"/>
      <c r="AE30" s="88"/>
      <c r="AF30" s="88"/>
      <c r="AG30" s="88"/>
      <c r="AH30" s="88"/>
      <c r="AI30" s="63" t="str">
        <f t="shared" si="14"/>
        <v/>
      </c>
      <c r="AJ30" s="88"/>
      <c r="AK30" s="88"/>
      <c r="AL30" s="88"/>
      <c r="AM30" s="88"/>
      <c r="AN30" s="88"/>
      <c r="AO30" s="88"/>
      <c r="AP30" s="63" t="str">
        <f t="shared" si="15"/>
        <v/>
      </c>
      <c r="AQ30" s="88"/>
      <c r="AR30" s="88"/>
      <c r="AS30" s="88"/>
      <c r="AT30" s="88"/>
      <c r="AU30" s="88"/>
      <c r="AV30" s="88"/>
      <c r="AW30" s="63" t="str">
        <f t="shared" si="16"/>
        <v/>
      </c>
      <c r="AX30" s="88"/>
      <c r="AY30" s="20">
        <f>'1. Fertigungsstandort'!$E$7</f>
        <v>0</v>
      </c>
      <c r="AZ30" s="54">
        <f>'1. Fertigungsstandort'!$E$9</f>
        <v>0</v>
      </c>
    </row>
    <row r="31" spans="1:52" ht="15.75" customHeight="1">
      <c r="A31" s="42"/>
      <c r="B31" s="20" t="str">
        <f t="shared" si="0"/>
        <v/>
      </c>
      <c r="C31" s="20" t="str">
        <f t="shared" si="1"/>
        <v/>
      </c>
      <c r="D31" s="89"/>
      <c r="E31" s="89"/>
      <c r="F31" s="88"/>
      <c r="G31" s="88"/>
      <c r="H31" s="88"/>
      <c r="I31" s="88"/>
      <c r="J31" s="63" t="str">
        <f t="shared" si="2"/>
        <v/>
      </c>
      <c r="K31" s="63" t="str">
        <f t="shared" si="3"/>
        <v/>
      </c>
      <c r="L31" s="63" t="str">
        <f t="shared" si="4"/>
        <v/>
      </c>
      <c r="M31" s="63" t="str">
        <f t="shared" si="5"/>
        <v/>
      </c>
      <c r="N31" s="63" t="str">
        <f t="shared" si="6"/>
        <v/>
      </c>
      <c r="O31" s="88"/>
      <c r="P31" s="88"/>
      <c r="Q31" s="88"/>
      <c r="R31" s="88"/>
      <c r="S31" s="88"/>
      <c r="T31" s="88"/>
      <c r="U31" s="63" t="str">
        <f t="shared" si="12"/>
        <v/>
      </c>
      <c r="V31" s="88"/>
      <c r="W31" s="88"/>
      <c r="X31" s="88"/>
      <c r="Y31" s="88"/>
      <c r="Z31" s="88"/>
      <c r="AA31" s="88"/>
      <c r="AB31" s="63" t="str">
        <f t="shared" si="13"/>
        <v/>
      </c>
      <c r="AC31" s="88"/>
      <c r="AD31" s="88"/>
      <c r="AE31" s="88"/>
      <c r="AF31" s="88"/>
      <c r="AG31" s="88"/>
      <c r="AH31" s="88"/>
      <c r="AI31" s="63" t="str">
        <f t="shared" si="14"/>
        <v/>
      </c>
      <c r="AJ31" s="88"/>
      <c r="AK31" s="88"/>
      <c r="AL31" s="88"/>
      <c r="AM31" s="88"/>
      <c r="AN31" s="88"/>
      <c r="AO31" s="88"/>
      <c r="AP31" s="63" t="str">
        <f t="shared" si="15"/>
        <v/>
      </c>
      <c r="AQ31" s="88"/>
      <c r="AR31" s="88"/>
      <c r="AS31" s="88"/>
      <c r="AT31" s="88"/>
      <c r="AU31" s="88"/>
      <c r="AV31" s="88"/>
      <c r="AW31" s="63" t="str">
        <f t="shared" si="16"/>
        <v/>
      </c>
      <c r="AX31" s="88"/>
      <c r="AY31" s="20">
        <f>'1. Fertigungsstandort'!$E$7</f>
        <v>0</v>
      </c>
      <c r="AZ31" s="54">
        <f>'1. Fertigungsstandort'!$E$9</f>
        <v>0</v>
      </c>
    </row>
    <row r="32" spans="1:52" ht="15.75" customHeight="1">
      <c r="A32" s="42"/>
      <c r="B32" s="20" t="str">
        <f t="shared" si="0"/>
        <v/>
      </c>
      <c r="C32" s="20" t="str">
        <f t="shared" si="1"/>
        <v/>
      </c>
      <c r="D32" s="89"/>
      <c r="E32" s="89"/>
      <c r="F32" s="88"/>
      <c r="G32" s="88"/>
      <c r="H32" s="88"/>
      <c r="I32" s="88"/>
      <c r="J32" s="63" t="str">
        <f t="shared" si="2"/>
        <v/>
      </c>
      <c r="K32" s="63" t="str">
        <f t="shared" si="3"/>
        <v/>
      </c>
      <c r="L32" s="63" t="str">
        <f t="shared" si="4"/>
        <v/>
      </c>
      <c r="M32" s="63" t="str">
        <f t="shared" si="5"/>
        <v/>
      </c>
      <c r="N32" s="63" t="str">
        <f t="shared" si="6"/>
        <v/>
      </c>
      <c r="O32" s="88"/>
      <c r="P32" s="88"/>
      <c r="Q32" s="88"/>
      <c r="R32" s="88"/>
      <c r="S32" s="88"/>
      <c r="T32" s="88"/>
      <c r="U32" s="63" t="str">
        <f t="shared" si="12"/>
        <v/>
      </c>
      <c r="V32" s="88"/>
      <c r="W32" s="88"/>
      <c r="X32" s="88"/>
      <c r="Y32" s="88"/>
      <c r="Z32" s="88"/>
      <c r="AA32" s="88"/>
      <c r="AB32" s="63" t="str">
        <f t="shared" si="13"/>
        <v/>
      </c>
      <c r="AC32" s="88"/>
      <c r="AD32" s="88"/>
      <c r="AE32" s="88"/>
      <c r="AF32" s="88"/>
      <c r="AG32" s="88"/>
      <c r="AH32" s="88"/>
      <c r="AI32" s="63" t="str">
        <f t="shared" si="14"/>
        <v/>
      </c>
      <c r="AJ32" s="88"/>
      <c r="AK32" s="88"/>
      <c r="AL32" s="88"/>
      <c r="AM32" s="88"/>
      <c r="AN32" s="88"/>
      <c r="AO32" s="88"/>
      <c r="AP32" s="63" t="str">
        <f t="shared" si="15"/>
        <v/>
      </c>
      <c r="AQ32" s="88"/>
      <c r="AR32" s="88"/>
      <c r="AS32" s="88"/>
      <c r="AT32" s="88"/>
      <c r="AU32" s="88"/>
      <c r="AV32" s="88"/>
      <c r="AW32" s="63" t="str">
        <f t="shared" si="16"/>
        <v/>
      </c>
      <c r="AX32" s="88"/>
      <c r="AY32" s="20">
        <f>'1. Fertigungsstandort'!$E$7</f>
        <v>0</v>
      </c>
      <c r="AZ32" s="54">
        <f>'1. Fertigungsstandort'!$E$9</f>
        <v>0</v>
      </c>
    </row>
    <row r="33" spans="1:52" ht="15.75" customHeight="1">
      <c r="A33" s="42"/>
      <c r="B33" s="20" t="str">
        <f t="shared" si="0"/>
        <v/>
      </c>
      <c r="C33" s="20" t="str">
        <f t="shared" si="1"/>
        <v/>
      </c>
      <c r="D33" s="89"/>
      <c r="E33" s="89"/>
      <c r="F33" s="88"/>
      <c r="G33" s="88"/>
      <c r="H33" s="88"/>
      <c r="I33" s="88"/>
      <c r="J33" s="63" t="str">
        <f t="shared" si="2"/>
        <v/>
      </c>
      <c r="K33" s="63" t="str">
        <f t="shared" si="3"/>
        <v/>
      </c>
      <c r="L33" s="63" t="str">
        <f t="shared" si="4"/>
        <v/>
      </c>
      <c r="M33" s="63" t="str">
        <f t="shared" si="5"/>
        <v/>
      </c>
      <c r="N33" s="63" t="str">
        <f t="shared" si="6"/>
        <v/>
      </c>
      <c r="O33" s="88"/>
      <c r="P33" s="88"/>
      <c r="Q33" s="88"/>
      <c r="R33" s="88"/>
      <c r="S33" s="88"/>
      <c r="T33" s="88"/>
      <c r="U33" s="63" t="str">
        <f t="shared" si="12"/>
        <v/>
      </c>
      <c r="V33" s="88"/>
      <c r="W33" s="88"/>
      <c r="X33" s="88"/>
      <c r="Y33" s="88"/>
      <c r="Z33" s="88"/>
      <c r="AA33" s="88"/>
      <c r="AB33" s="63" t="str">
        <f t="shared" si="13"/>
        <v/>
      </c>
      <c r="AC33" s="88"/>
      <c r="AD33" s="88"/>
      <c r="AE33" s="88"/>
      <c r="AF33" s="88"/>
      <c r="AG33" s="88"/>
      <c r="AH33" s="88"/>
      <c r="AI33" s="63" t="str">
        <f t="shared" si="14"/>
        <v/>
      </c>
      <c r="AJ33" s="88"/>
      <c r="AK33" s="88"/>
      <c r="AL33" s="88"/>
      <c r="AM33" s="88"/>
      <c r="AN33" s="88"/>
      <c r="AO33" s="88"/>
      <c r="AP33" s="63" t="str">
        <f t="shared" si="15"/>
        <v/>
      </c>
      <c r="AQ33" s="88"/>
      <c r="AR33" s="88"/>
      <c r="AS33" s="88"/>
      <c r="AT33" s="88"/>
      <c r="AU33" s="88"/>
      <c r="AV33" s="88"/>
      <c r="AW33" s="63" t="str">
        <f t="shared" si="16"/>
        <v/>
      </c>
      <c r="AX33" s="88"/>
      <c r="AY33" s="20">
        <f>'1. Fertigungsstandort'!$E$7</f>
        <v>0</v>
      </c>
      <c r="AZ33" s="54">
        <f>'1. Fertigungsstandort'!$E$9</f>
        <v>0</v>
      </c>
    </row>
    <row r="34" spans="1:52" ht="15.75" customHeight="1">
      <c r="A34" s="42"/>
      <c r="B34" s="20" t="str">
        <f t="shared" si="0"/>
        <v/>
      </c>
      <c r="C34" s="20" t="str">
        <f t="shared" si="1"/>
        <v/>
      </c>
      <c r="D34" s="89"/>
      <c r="E34" s="89"/>
      <c r="F34" s="88"/>
      <c r="G34" s="88"/>
      <c r="H34" s="88"/>
      <c r="I34" s="88"/>
      <c r="J34" s="63" t="str">
        <f t="shared" si="2"/>
        <v/>
      </c>
      <c r="K34" s="63" t="str">
        <f t="shared" si="3"/>
        <v/>
      </c>
      <c r="L34" s="63" t="str">
        <f t="shared" si="4"/>
        <v/>
      </c>
      <c r="M34" s="63" t="str">
        <f t="shared" si="5"/>
        <v/>
      </c>
      <c r="N34" s="63" t="str">
        <f t="shared" si="6"/>
        <v/>
      </c>
      <c r="O34" s="88"/>
      <c r="P34" s="88"/>
      <c r="Q34" s="88"/>
      <c r="R34" s="88"/>
      <c r="S34" s="88"/>
      <c r="T34" s="88"/>
      <c r="U34" s="63" t="str">
        <f t="shared" si="12"/>
        <v/>
      </c>
      <c r="V34" s="88"/>
      <c r="W34" s="88"/>
      <c r="X34" s="88"/>
      <c r="Y34" s="88"/>
      <c r="Z34" s="88"/>
      <c r="AA34" s="88"/>
      <c r="AB34" s="63" t="str">
        <f t="shared" si="13"/>
        <v/>
      </c>
      <c r="AC34" s="88"/>
      <c r="AD34" s="88"/>
      <c r="AE34" s="88"/>
      <c r="AF34" s="88"/>
      <c r="AG34" s="88"/>
      <c r="AH34" s="88"/>
      <c r="AI34" s="63" t="str">
        <f t="shared" si="14"/>
        <v/>
      </c>
      <c r="AJ34" s="88"/>
      <c r="AK34" s="88"/>
      <c r="AL34" s="88"/>
      <c r="AM34" s="88"/>
      <c r="AN34" s="88"/>
      <c r="AO34" s="88"/>
      <c r="AP34" s="63" t="str">
        <f t="shared" si="15"/>
        <v/>
      </c>
      <c r="AQ34" s="88"/>
      <c r="AR34" s="88"/>
      <c r="AS34" s="88"/>
      <c r="AT34" s="88"/>
      <c r="AU34" s="88"/>
      <c r="AV34" s="88"/>
      <c r="AW34" s="63" t="str">
        <f t="shared" si="16"/>
        <v/>
      </c>
      <c r="AX34" s="88"/>
      <c r="AY34" s="20">
        <f>'1. Fertigungsstandort'!$E$7</f>
        <v>0</v>
      </c>
      <c r="AZ34" s="54">
        <f>'1. Fertigungsstandort'!$E$9</f>
        <v>0</v>
      </c>
    </row>
    <row r="35" spans="1:52" ht="15.75" customHeight="1">
      <c r="A35" s="42"/>
      <c r="B35" s="20" t="str">
        <f t="shared" si="0"/>
        <v/>
      </c>
      <c r="C35" s="20" t="str">
        <f t="shared" si="1"/>
        <v/>
      </c>
      <c r="D35" s="89"/>
      <c r="E35" s="89"/>
      <c r="F35" s="88"/>
      <c r="G35" s="88"/>
      <c r="H35" s="88"/>
      <c r="I35" s="88"/>
      <c r="J35" s="63" t="str">
        <f t="shared" si="2"/>
        <v/>
      </c>
      <c r="K35" s="63" t="str">
        <f t="shared" si="3"/>
        <v/>
      </c>
      <c r="L35" s="63" t="str">
        <f t="shared" si="4"/>
        <v/>
      </c>
      <c r="M35" s="63" t="str">
        <f t="shared" si="5"/>
        <v/>
      </c>
      <c r="N35" s="63" t="str">
        <f t="shared" si="6"/>
        <v/>
      </c>
      <c r="O35" s="88"/>
      <c r="P35" s="88"/>
      <c r="Q35" s="88"/>
      <c r="R35" s="88"/>
      <c r="S35" s="88"/>
      <c r="T35" s="88"/>
      <c r="U35" s="63" t="str">
        <f t="shared" si="12"/>
        <v/>
      </c>
      <c r="V35" s="88"/>
      <c r="W35" s="88"/>
      <c r="X35" s="88"/>
      <c r="Y35" s="88"/>
      <c r="Z35" s="88"/>
      <c r="AA35" s="88"/>
      <c r="AB35" s="63" t="str">
        <f t="shared" si="13"/>
        <v/>
      </c>
      <c r="AC35" s="88"/>
      <c r="AD35" s="88"/>
      <c r="AE35" s="88"/>
      <c r="AF35" s="88"/>
      <c r="AG35" s="88"/>
      <c r="AH35" s="88"/>
      <c r="AI35" s="63" t="str">
        <f t="shared" si="14"/>
        <v/>
      </c>
      <c r="AJ35" s="88"/>
      <c r="AK35" s="88"/>
      <c r="AL35" s="88"/>
      <c r="AM35" s="88"/>
      <c r="AN35" s="88"/>
      <c r="AO35" s="88"/>
      <c r="AP35" s="63" t="str">
        <f t="shared" si="15"/>
        <v/>
      </c>
      <c r="AQ35" s="88"/>
      <c r="AR35" s="88"/>
      <c r="AS35" s="88"/>
      <c r="AT35" s="88"/>
      <c r="AU35" s="88"/>
      <c r="AV35" s="88"/>
      <c r="AW35" s="63" t="str">
        <f t="shared" si="16"/>
        <v/>
      </c>
      <c r="AX35" s="88"/>
      <c r="AY35" s="20">
        <f>'1. Fertigungsstandort'!$E$7</f>
        <v>0</v>
      </c>
      <c r="AZ35" s="54">
        <f>'1. Fertigungsstandort'!$E$9</f>
        <v>0</v>
      </c>
    </row>
    <row r="36" spans="1:52" ht="15.75" customHeight="1">
      <c r="A36" s="42"/>
      <c r="B36" s="20" t="str">
        <f t="shared" si="0"/>
        <v/>
      </c>
      <c r="C36" s="20" t="str">
        <f t="shared" si="1"/>
        <v/>
      </c>
      <c r="D36" s="89"/>
      <c r="E36" s="89"/>
      <c r="F36" s="88"/>
      <c r="G36" s="88"/>
      <c r="H36" s="88"/>
      <c r="I36" s="88"/>
      <c r="J36" s="63" t="str">
        <f t="shared" si="2"/>
        <v/>
      </c>
      <c r="K36" s="63" t="str">
        <f t="shared" si="3"/>
        <v/>
      </c>
      <c r="L36" s="63" t="str">
        <f t="shared" si="4"/>
        <v/>
      </c>
      <c r="M36" s="63" t="str">
        <f t="shared" si="5"/>
        <v/>
      </c>
      <c r="N36" s="63" t="str">
        <f t="shared" si="6"/>
        <v/>
      </c>
      <c r="O36" s="88"/>
      <c r="P36" s="88"/>
      <c r="Q36" s="88"/>
      <c r="R36" s="88"/>
      <c r="S36" s="88"/>
      <c r="T36" s="88"/>
      <c r="U36" s="63" t="str">
        <f t="shared" si="12"/>
        <v/>
      </c>
      <c r="V36" s="88"/>
      <c r="W36" s="88"/>
      <c r="X36" s="88"/>
      <c r="Y36" s="88"/>
      <c r="Z36" s="88"/>
      <c r="AA36" s="88"/>
      <c r="AB36" s="63" t="str">
        <f t="shared" si="13"/>
        <v/>
      </c>
      <c r="AC36" s="88"/>
      <c r="AD36" s="88"/>
      <c r="AE36" s="88"/>
      <c r="AF36" s="88"/>
      <c r="AG36" s="88"/>
      <c r="AH36" s="88"/>
      <c r="AI36" s="63" t="str">
        <f t="shared" si="14"/>
        <v/>
      </c>
      <c r="AJ36" s="88"/>
      <c r="AK36" s="88"/>
      <c r="AL36" s="88"/>
      <c r="AM36" s="88"/>
      <c r="AN36" s="88"/>
      <c r="AO36" s="88"/>
      <c r="AP36" s="63" t="str">
        <f t="shared" si="15"/>
        <v/>
      </c>
      <c r="AQ36" s="88"/>
      <c r="AR36" s="88"/>
      <c r="AS36" s="88"/>
      <c r="AT36" s="88"/>
      <c r="AU36" s="88"/>
      <c r="AV36" s="88"/>
      <c r="AW36" s="63" t="str">
        <f t="shared" si="16"/>
        <v/>
      </c>
      <c r="AX36" s="88"/>
      <c r="AY36" s="20">
        <f>'1. Fertigungsstandort'!$E$7</f>
        <v>0</v>
      </c>
      <c r="AZ36" s="54">
        <f>'1. Fertigungsstandort'!$E$9</f>
        <v>0</v>
      </c>
    </row>
    <row r="37" spans="1:52" ht="15.75" customHeight="1">
      <c r="A37" s="42"/>
      <c r="B37" s="20" t="str">
        <f t="shared" si="0"/>
        <v/>
      </c>
      <c r="C37" s="20" t="str">
        <f t="shared" si="1"/>
        <v/>
      </c>
      <c r="D37" s="89"/>
      <c r="E37" s="89"/>
      <c r="F37" s="88"/>
      <c r="G37" s="88"/>
      <c r="H37" s="88"/>
      <c r="I37" s="88"/>
      <c r="J37" s="63" t="str">
        <f t="shared" si="2"/>
        <v/>
      </c>
      <c r="K37" s="63" t="str">
        <f t="shared" si="3"/>
        <v/>
      </c>
      <c r="L37" s="63" t="str">
        <f t="shared" si="4"/>
        <v/>
      </c>
      <c r="M37" s="63" t="str">
        <f t="shared" si="5"/>
        <v/>
      </c>
      <c r="N37" s="63" t="str">
        <f t="shared" si="6"/>
        <v/>
      </c>
      <c r="O37" s="88"/>
      <c r="P37" s="88"/>
      <c r="Q37" s="88"/>
      <c r="R37" s="88"/>
      <c r="S37" s="88"/>
      <c r="T37" s="88"/>
      <c r="U37" s="63" t="str">
        <f t="shared" si="12"/>
        <v/>
      </c>
      <c r="V37" s="88"/>
      <c r="W37" s="88"/>
      <c r="X37" s="88"/>
      <c r="Y37" s="88"/>
      <c r="Z37" s="88"/>
      <c r="AA37" s="88"/>
      <c r="AB37" s="63" t="str">
        <f t="shared" si="13"/>
        <v/>
      </c>
      <c r="AC37" s="88"/>
      <c r="AD37" s="88"/>
      <c r="AE37" s="88"/>
      <c r="AF37" s="88"/>
      <c r="AG37" s="88"/>
      <c r="AH37" s="88"/>
      <c r="AI37" s="63" t="str">
        <f t="shared" si="14"/>
        <v/>
      </c>
      <c r="AJ37" s="88"/>
      <c r="AK37" s="88"/>
      <c r="AL37" s="88"/>
      <c r="AM37" s="88"/>
      <c r="AN37" s="88"/>
      <c r="AO37" s="88"/>
      <c r="AP37" s="63" t="str">
        <f t="shared" si="15"/>
        <v/>
      </c>
      <c r="AQ37" s="88"/>
      <c r="AR37" s="88"/>
      <c r="AS37" s="88"/>
      <c r="AT37" s="88"/>
      <c r="AU37" s="88"/>
      <c r="AV37" s="88"/>
      <c r="AW37" s="63" t="str">
        <f t="shared" si="16"/>
        <v/>
      </c>
      <c r="AX37" s="88"/>
      <c r="AY37" s="20">
        <f>'1. Fertigungsstandort'!$E$7</f>
        <v>0</v>
      </c>
      <c r="AZ37" s="54">
        <f>'1. Fertigungsstandort'!$E$9</f>
        <v>0</v>
      </c>
    </row>
    <row r="38" spans="1:52" ht="15.75" customHeight="1">
      <c r="A38" s="42"/>
      <c r="B38" s="20" t="str">
        <f t="shared" si="0"/>
        <v/>
      </c>
      <c r="C38" s="20" t="str">
        <f t="shared" si="1"/>
        <v/>
      </c>
      <c r="D38" s="89"/>
      <c r="E38" s="89"/>
      <c r="F38" s="88"/>
      <c r="G38" s="88"/>
      <c r="H38" s="88"/>
      <c r="I38" s="88"/>
      <c r="J38" s="63" t="str">
        <f t="shared" si="2"/>
        <v/>
      </c>
      <c r="K38" s="63" t="str">
        <f t="shared" si="3"/>
        <v/>
      </c>
      <c r="L38" s="63" t="str">
        <f t="shared" si="4"/>
        <v/>
      </c>
      <c r="M38" s="63" t="str">
        <f t="shared" si="5"/>
        <v/>
      </c>
      <c r="N38" s="63" t="str">
        <f t="shared" si="6"/>
        <v/>
      </c>
      <c r="O38" s="88"/>
      <c r="P38" s="88"/>
      <c r="Q38" s="88"/>
      <c r="R38" s="88"/>
      <c r="S38" s="88"/>
      <c r="T38" s="88"/>
      <c r="U38" s="63" t="str">
        <f t="shared" si="12"/>
        <v/>
      </c>
      <c r="V38" s="88"/>
      <c r="W38" s="88"/>
      <c r="X38" s="88"/>
      <c r="Y38" s="88"/>
      <c r="Z38" s="88"/>
      <c r="AA38" s="88"/>
      <c r="AB38" s="63" t="str">
        <f t="shared" si="13"/>
        <v/>
      </c>
      <c r="AC38" s="88"/>
      <c r="AD38" s="88"/>
      <c r="AE38" s="88"/>
      <c r="AF38" s="88"/>
      <c r="AG38" s="88"/>
      <c r="AH38" s="88"/>
      <c r="AI38" s="63" t="str">
        <f t="shared" si="14"/>
        <v/>
      </c>
      <c r="AJ38" s="88"/>
      <c r="AK38" s="88"/>
      <c r="AL38" s="88"/>
      <c r="AM38" s="88"/>
      <c r="AN38" s="88"/>
      <c r="AO38" s="88"/>
      <c r="AP38" s="63" t="str">
        <f t="shared" si="15"/>
        <v/>
      </c>
      <c r="AQ38" s="88"/>
      <c r="AR38" s="88"/>
      <c r="AS38" s="88"/>
      <c r="AT38" s="88"/>
      <c r="AU38" s="88"/>
      <c r="AV38" s="88"/>
      <c r="AW38" s="63" t="str">
        <f t="shared" si="16"/>
        <v/>
      </c>
      <c r="AX38" s="88"/>
      <c r="AY38" s="20">
        <f>'1. Fertigungsstandort'!$E$7</f>
        <v>0</v>
      </c>
      <c r="AZ38" s="54">
        <f>'1. Fertigungsstandort'!$E$9</f>
        <v>0</v>
      </c>
    </row>
    <row r="39" spans="1:52" ht="15.75" customHeight="1">
      <c r="A39" s="42"/>
      <c r="B39" s="20" t="str">
        <f t="shared" si="0"/>
        <v/>
      </c>
      <c r="C39" s="20" t="str">
        <f t="shared" si="1"/>
        <v/>
      </c>
      <c r="D39" s="89"/>
      <c r="E39" s="89"/>
      <c r="F39" s="88"/>
      <c r="G39" s="88"/>
      <c r="H39" s="88"/>
      <c r="I39" s="88"/>
      <c r="J39" s="63" t="str">
        <f t="shared" si="2"/>
        <v/>
      </c>
      <c r="K39" s="63" t="str">
        <f t="shared" si="3"/>
        <v/>
      </c>
      <c r="L39" s="63" t="str">
        <f t="shared" si="4"/>
        <v/>
      </c>
      <c r="M39" s="63" t="str">
        <f t="shared" si="5"/>
        <v/>
      </c>
      <c r="N39" s="63" t="str">
        <f t="shared" si="6"/>
        <v/>
      </c>
      <c r="O39" s="88"/>
      <c r="P39" s="88"/>
      <c r="Q39" s="88"/>
      <c r="R39" s="88"/>
      <c r="S39" s="88"/>
      <c r="T39" s="88"/>
      <c r="U39" s="63" t="str">
        <f t="shared" si="12"/>
        <v/>
      </c>
      <c r="V39" s="88"/>
      <c r="W39" s="88"/>
      <c r="X39" s="88"/>
      <c r="Y39" s="88"/>
      <c r="Z39" s="88"/>
      <c r="AA39" s="88"/>
      <c r="AB39" s="63" t="str">
        <f t="shared" si="13"/>
        <v/>
      </c>
      <c r="AC39" s="88"/>
      <c r="AD39" s="88"/>
      <c r="AE39" s="88"/>
      <c r="AF39" s="88"/>
      <c r="AG39" s="88"/>
      <c r="AH39" s="88"/>
      <c r="AI39" s="63" t="str">
        <f t="shared" si="14"/>
        <v/>
      </c>
      <c r="AJ39" s="88"/>
      <c r="AK39" s="88"/>
      <c r="AL39" s="88"/>
      <c r="AM39" s="88"/>
      <c r="AN39" s="88"/>
      <c r="AO39" s="88"/>
      <c r="AP39" s="63" t="str">
        <f t="shared" si="15"/>
        <v/>
      </c>
      <c r="AQ39" s="88"/>
      <c r="AR39" s="88"/>
      <c r="AS39" s="88"/>
      <c r="AT39" s="88"/>
      <c r="AU39" s="88"/>
      <c r="AV39" s="88"/>
      <c r="AW39" s="63" t="str">
        <f t="shared" si="16"/>
        <v/>
      </c>
      <c r="AX39" s="88"/>
      <c r="AY39" s="20">
        <f>'1. Fertigungsstandort'!$E$7</f>
        <v>0</v>
      </c>
      <c r="AZ39" s="54">
        <f>'1. Fertigungsstandort'!$E$9</f>
        <v>0</v>
      </c>
    </row>
    <row r="40" spans="1:52" ht="15.75" customHeight="1">
      <c r="A40" s="42"/>
      <c r="B40" s="20" t="str">
        <f t="shared" si="0"/>
        <v/>
      </c>
      <c r="C40" s="20" t="str">
        <f t="shared" si="1"/>
        <v/>
      </c>
      <c r="D40" s="89"/>
      <c r="E40" s="89"/>
      <c r="F40" s="88"/>
      <c r="G40" s="88"/>
      <c r="H40" s="88"/>
      <c r="I40" s="88"/>
      <c r="J40" s="63" t="str">
        <f t="shared" si="2"/>
        <v/>
      </c>
      <c r="K40" s="63" t="str">
        <f t="shared" si="3"/>
        <v/>
      </c>
      <c r="L40" s="63" t="str">
        <f t="shared" si="4"/>
        <v/>
      </c>
      <c r="M40" s="63" t="str">
        <f t="shared" si="5"/>
        <v/>
      </c>
      <c r="N40" s="63" t="str">
        <f t="shared" si="6"/>
        <v/>
      </c>
      <c r="O40" s="88"/>
      <c r="P40" s="88"/>
      <c r="Q40" s="88"/>
      <c r="R40" s="88"/>
      <c r="S40" s="88"/>
      <c r="T40" s="88"/>
      <c r="U40" s="63" t="str">
        <f t="shared" si="12"/>
        <v/>
      </c>
      <c r="V40" s="88"/>
      <c r="W40" s="88"/>
      <c r="X40" s="88"/>
      <c r="Y40" s="88"/>
      <c r="Z40" s="88"/>
      <c r="AA40" s="88"/>
      <c r="AB40" s="63" t="str">
        <f t="shared" si="13"/>
        <v/>
      </c>
      <c r="AC40" s="88"/>
      <c r="AD40" s="88"/>
      <c r="AE40" s="88"/>
      <c r="AF40" s="88"/>
      <c r="AG40" s="88"/>
      <c r="AH40" s="88"/>
      <c r="AI40" s="63" t="str">
        <f t="shared" si="14"/>
        <v/>
      </c>
      <c r="AJ40" s="88"/>
      <c r="AK40" s="88"/>
      <c r="AL40" s="88"/>
      <c r="AM40" s="88"/>
      <c r="AN40" s="88"/>
      <c r="AO40" s="88"/>
      <c r="AP40" s="63" t="str">
        <f t="shared" si="15"/>
        <v/>
      </c>
      <c r="AQ40" s="88"/>
      <c r="AR40" s="88"/>
      <c r="AS40" s="88"/>
      <c r="AT40" s="88"/>
      <c r="AU40" s="88"/>
      <c r="AV40" s="88"/>
      <c r="AW40" s="63" t="str">
        <f t="shared" si="16"/>
        <v/>
      </c>
      <c r="AX40" s="88"/>
      <c r="AY40" s="20">
        <f>'1. Fertigungsstandort'!$E$7</f>
        <v>0</v>
      </c>
      <c r="AZ40" s="54">
        <f>'1. Fertigungsstandort'!$E$9</f>
        <v>0</v>
      </c>
    </row>
    <row r="41" spans="1:52" ht="15.75" customHeight="1">
      <c r="A41" s="42"/>
      <c r="B41" s="20" t="str">
        <f t="shared" si="0"/>
        <v/>
      </c>
      <c r="C41" s="20" t="str">
        <f t="shared" si="1"/>
        <v/>
      </c>
      <c r="D41" s="89"/>
      <c r="E41" s="89"/>
      <c r="F41" s="88"/>
      <c r="G41" s="88"/>
      <c r="H41" s="88"/>
      <c r="I41" s="88"/>
      <c r="J41" s="63" t="str">
        <f t="shared" si="2"/>
        <v/>
      </c>
      <c r="K41" s="63" t="str">
        <f t="shared" si="3"/>
        <v/>
      </c>
      <c r="L41" s="63" t="str">
        <f t="shared" si="4"/>
        <v/>
      </c>
      <c r="M41" s="63" t="str">
        <f t="shared" si="5"/>
        <v/>
      </c>
      <c r="N41" s="63" t="str">
        <f t="shared" si="6"/>
        <v/>
      </c>
      <c r="O41" s="88"/>
      <c r="P41" s="88"/>
      <c r="Q41" s="88"/>
      <c r="R41" s="88"/>
      <c r="S41" s="88"/>
      <c r="T41" s="88"/>
      <c r="U41" s="63" t="str">
        <f t="shared" si="12"/>
        <v/>
      </c>
      <c r="V41" s="88"/>
      <c r="W41" s="88"/>
      <c r="X41" s="88"/>
      <c r="Y41" s="88"/>
      <c r="Z41" s="88"/>
      <c r="AA41" s="88"/>
      <c r="AB41" s="63" t="str">
        <f t="shared" si="13"/>
        <v/>
      </c>
      <c r="AC41" s="88"/>
      <c r="AD41" s="88"/>
      <c r="AE41" s="88"/>
      <c r="AF41" s="88"/>
      <c r="AG41" s="88"/>
      <c r="AH41" s="88"/>
      <c r="AI41" s="63" t="str">
        <f t="shared" si="14"/>
        <v/>
      </c>
      <c r="AJ41" s="88"/>
      <c r="AK41" s="88"/>
      <c r="AL41" s="88"/>
      <c r="AM41" s="88"/>
      <c r="AN41" s="88"/>
      <c r="AO41" s="88"/>
      <c r="AP41" s="63" t="str">
        <f t="shared" si="15"/>
        <v/>
      </c>
      <c r="AQ41" s="88"/>
      <c r="AR41" s="88"/>
      <c r="AS41" s="88"/>
      <c r="AT41" s="88"/>
      <c r="AU41" s="88"/>
      <c r="AV41" s="88"/>
      <c r="AW41" s="63" t="str">
        <f t="shared" si="16"/>
        <v/>
      </c>
      <c r="AX41" s="88"/>
      <c r="AY41" s="20">
        <f>'1. Fertigungsstandort'!$E$7</f>
        <v>0</v>
      </c>
      <c r="AZ41" s="54">
        <f>'1. Fertigungsstandort'!$E$9</f>
        <v>0</v>
      </c>
    </row>
    <row r="42" spans="1:52" ht="15.75" customHeight="1">
      <c r="A42" s="42"/>
      <c r="B42" s="20" t="str">
        <f t="shared" si="0"/>
        <v/>
      </c>
      <c r="C42" s="20" t="str">
        <f t="shared" si="1"/>
        <v/>
      </c>
      <c r="D42" s="89"/>
      <c r="E42" s="89"/>
      <c r="F42" s="88"/>
      <c r="G42" s="88"/>
      <c r="H42" s="88"/>
      <c r="I42" s="88"/>
      <c r="J42" s="63" t="str">
        <f t="shared" si="2"/>
        <v/>
      </c>
      <c r="K42" s="63" t="str">
        <f t="shared" si="3"/>
        <v/>
      </c>
      <c r="L42" s="63" t="str">
        <f t="shared" si="4"/>
        <v/>
      </c>
      <c r="M42" s="63" t="str">
        <f t="shared" si="5"/>
        <v/>
      </c>
      <c r="N42" s="63" t="str">
        <f t="shared" si="6"/>
        <v/>
      </c>
      <c r="O42" s="88"/>
      <c r="P42" s="88"/>
      <c r="Q42" s="88"/>
      <c r="R42" s="88"/>
      <c r="S42" s="88"/>
      <c r="T42" s="88"/>
      <c r="U42" s="63" t="str">
        <f t="shared" si="12"/>
        <v/>
      </c>
      <c r="V42" s="88"/>
      <c r="W42" s="88"/>
      <c r="X42" s="88"/>
      <c r="Y42" s="88"/>
      <c r="Z42" s="88"/>
      <c r="AA42" s="88"/>
      <c r="AB42" s="63" t="str">
        <f t="shared" si="13"/>
        <v/>
      </c>
      <c r="AC42" s="88"/>
      <c r="AD42" s="88"/>
      <c r="AE42" s="88"/>
      <c r="AF42" s="88"/>
      <c r="AG42" s="88"/>
      <c r="AH42" s="88"/>
      <c r="AI42" s="63" t="str">
        <f t="shared" si="14"/>
        <v/>
      </c>
      <c r="AJ42" s="88"/>
      <c r="AK42" s="88"/>
      <c r="AL42" s="88"/>
      <c r="AM42" s="88"/>
      <c r="AN42" s="88"/>
      <c r="AO42" s="88"/>
      <c r="AP42" s="63" t="str">
        <f t="shared" si="15"/>
        <v/>
      </c>
      <c r="AQ42" s="88"/>
      <c r="AR42" s="88"/>
      <c r="AS42" s="88"/>
      <c r="AT42" s="88"/>
      <c r="AU42" s="88"/>
      <c r="AV42" s="88"/>
      <c r="AW42" s="63" t="str">
        <f t="shared" si="16"/>
        <v/>
      </c>
      <c r="AX42" s="88"/>
      <c r="AY42" s="20">
        <f>'1. Fertigungsstandort'!$E$7</f>
        <v>0</v>
      </c>
      <c r="AZ42" s="54">
        <f>'1. Fertigungsstandort'!$E$9</f>
        <v>0</v>
      </c>
    </row>
    <row r="43" spans="1:52" ht="15.75" customHeight="1">
      <c r="A43" s="42"/>
      <c r="B43" s="20" t="str">
        <f t="shared" si="0"/>
        <v/>
      </c>
      <c r="C43" s="20" t="str">
        <f t="shared" si="1"/>
        <v/>
      </c>
      <c r="D43" s="89"/>
      <c r="E43" s="89"/>
      <c r="F43" s="88"/>
      <c r="G43" s="88"/>
      <c r="H43" s="88"/>
      <c r="I43" s="88"/>
      <c r="J43" s="63" t="str">
        <f t="shared" si="2"/>
        <v/>
      </c>
      <c r="K43" s="63" t="str">
        <f t="shared" si="3"/>
        <v/>
      </c>
      <c r="L43" s="63" t="str">
        <f t="shared" si="4"/>
        <v/>
      </c>
      <c r="M43" s="63" t="str">
        <f t="shared" si="5"/>
        <v/>
      </c>
      <c r="N43" s="63" t="str">
        <f t="shared" si="6"/>
        <v/>
      </c>
      <c r="O43" s="88"/>
      <c r="P43" s="88"/>
      <c r="Q43" s="88"/>
      <c r="R43" s="88"/>
      <c r="S43" s="88"/>
      <c r="T43" s="88"/>
      <c r="U43" s="63" t="str">
        <f t="shared" si="12"/>
        <v/>
      </c>
      <c r="V43" s="88"/>
      <c r="W43" s="88"/>
      <c r="X43" s="88"/>
      <c r="Y43" s="88"/>
      <c r="Z43" s="88"/>
      <c r="AA43" s="88"/>
      <c r="AB43" s="63" t="str">
        <f t="shared" si="13"/>
        <v/>
      </c>
      <c r="AC43" s="88"/>
      <c r="AD43" s="88"/>
      <c r="AE43" s="88"/>
      <c r="AF43" s="88"/>
      <c r="AG43" s="88"/>
      <c r="AH43" s="88"/>
      <c r="AI43" s="63" t="str">
        <f t="shared" si="14"/>
        <v/>
      </c>
      <c r="AJ43" s="88"/>
      <c r="AK43" s="88"/>
      <c r="AL43" s="88"/>
      <c r="AM43" s="88"/>
      <c r="AN43" s="88"/>
      <c r="AO43" s="88"/>
      <c r="AP43" s="63" t="str">
        <f t="shared" si="15"/>
        <v/>
      </c>
      <c r="AQ43" s="88"/>
      <c r="AR43" s="88"/>
      <c r="AS43" s="88"/>
      <c r="AT43" s="88"/>
      <c r="AU43" s="88"/>
      <c r="AV43" s="88"/>
      <c r="AW43" s="63" t="str">
        <f t="shared" si="16"/>
        <v/>
      </c>
      <c r="AX43" s="88"/>
      <c r="AY43" s="20">
        <f>'1. Fertigungsstandort'!$E$7</f>
        <v>0</v>
      </c>
      <c r="AZ43" s="54">
        <f>'1. Fertigungsstandort'!$E$9</f>
        <v>0</v>
      </c>
    </row>
    <row r="44" spans="1:52" ht="15.75" customHeight="1">
      <c r="A44" s="42"/>
      <c r="B44" s="20" t="str">
        <f t="shared" si="0"/>
        <v/>
      </c>
      <c r="C44" s="20" t="str">
        <f t="shared" si="1"/>
        <v/>
      </c>
      <c r="D44" s="89"/>
      <c r="E44" s="89"/>
      <c r="F44" s="88"/>
      <c r="G44" s="88"/>
      <c r="H44" s="88"/>
      <c r="I44" s="88"/>
      <c r="J44" s="63" t="str">
        <f t="shared" si="2"/>
        <v/>
      </c>
      <c r="K44" s="63" t="str">
        <f t="shared" si="3"/>
        <v/>
      </c>
      <c r="L44" s="63" t="str">
        <f t="shared" si="4"/>
        <v/>
      </c>
      <c r="M44" s="63" t="str">
        <f t="shared" si="5"/>
        <v/>
      </c>
      <c r="N44" s="63" t="str">
        <f t="shared" si="6"/>
        <v/>
      </c>
      <c r="O44" s="88"/>
      <c r="P44" s="88"/>
      <c r="Q44" s="88"/>
      <c r="R44" s="88"/>
      <c r="S44" s="88"/>
      <c r="T44" s="88"/>
      <c r="U44" s="63" t="str">
        <f t="shared" si="12"/>
        <v/>
      </c>
      <c r="V44" s="88"/>
      <c r="W44" s="88"/>
      <c r="X44" s="88"/>
      <c r="Y44" s="88"/>
      <c r="Z44" s="88"/>
      <c r="AA44" s="88"/>
      <c r="AB44" s="63" t="str">
        <f t="shared" si="13"/>
        <v/>
      </c>
      <c r="AC44" s="88"/>
      <c r="AD44" s="88"/>
      <c r="AE44" s="88"/>
      <c r="AF44" s="88"/>
      <c r="AG44" s="88"/>
      <c r="AH44" s="88"/>
      <c r="AI44" s="63" t="str">
        <f t="shared" si="14"/>
        <v/>
      </c>
      <c r="AJ44" s="88"/>
      <c r="AK44" s="88"/>
      <c r="AL44" s="88"/>
      <c r="AM44" s="88"/>
      <c r="AN44" s="88"/>
      <c r="AO44" s="88"/>
      <c r="AP44" s="63" t="str">
        <f t="shared" si="15"/>
        <v/>
      </c>
      <c r="AQ44" s="88"/>
      <c r="AR44" s="88"/>
      <c r="AS44" s="88"/>
      <c r="AT44" s="88"/>
      <c r="AU44" s="88"/>
      <c r="AV44" s="88"/>
      <c r="AW44" s="63" t="str">
        <f t="shared" si="16"/>
        <v/>
      </c>
      <c r="AX44" s="88"/>
      <c r="AY44" s="20">
        <f>'1. Fertigungsstandort'!$E$7</f>
        <v>0</v>
      </c>
      <c r="AZ44" s="54">
        <f>'1. Fertigungsstandort'!$E$9</f>
        <v>0</v>
      </c>
    </row>
    <row r="45" spans="1:52" ht="15.75" customHeight="1">
      <c r="A45" s="42"/>
      <c r="B45" s="20" t="str">
        <f t="shared" si="0"/>
        <v/>
      </c>
      <c r="C45" s="20" t="str">
        <f t="shared" si="1"/>
        <v/>
      </c>
      <c r="D45" s="89"/>
      <c r="E45" s="89"/>
      <c r="F45" s="88"/>
      <c r="G45" s="88"/>
      <c r="H45" s="88"/>
      <c r="I45" s="88"/>
      <c r="J45" s="63" t="str">
        <f t="shared" si="2"/>
        <v/>
      </c>
      <c r="K45" s="63" t="str">
        <f t="shared" si="3"/>
        <v/>
      </c>
      <c r="L45" s="63" t="str">
        <f t="shared" si="4"/>
        <v/>
      </c>
      <c r="M45" s="63" t="str">
        <f t="shared" si="5"/>
        <v/>
      </c>
      <c r="N45" s="63" t="str">
        <f t="shared" si="6"/>
        <v/>
      </c>
      <c r="O45" s="88"/>
      <c r="P45" s="88"/>
      <c r="Q45" s="88"/>
      <c r="R45" s="88"/>
      <c r="S45" s="88"/>
      <c r="T45" s="88"/>
      <c r="U45" s="63" t="str">
        <f t="shared" si="12"/>
        <v/>
      </c>
      <c r="V45" s="88"/>
      <c r="W45" s="88"/>
      <c r="X45" s="88"/>
      <c r="Y45" s="88"/>
      <c r="Z45" s="88"/>
      <c r="AA45" s="88"/>
      <c r="AB45" s="63" t="str">
        <f t="shared" si="13"/>
        <v/>
      </c>
      <c r="AC45" s="88"/>
      <c r="AD45" s="88"/>
      <c r="AE45" s="88"/>
      <c r="AF45" s="88"/>
      <c r="AG45" s="88"/>
      <c r="AH45" s="88"/>
      <c r="AI45" s="63" t="str">
        <f t="shared" si="14"/>
        <v/>
      </c>
      <c r="AJ45" s="88"/>
      <c r="AK45" s="88"/>
      <c r="AL45" s="88"/>
      <c r="AM45" s="88"/>
      <c r="AN45" s="88"/>
      <c r="AO45" s="88"/>
      <c r="AP45" s="63" t="str">
        <f t="shared" si="15"/>
        <v/>
      </c>
      <c r="AQ45" s="88"/>
      <c r="AR45" s="88"/>
      <c r="AS45" s="88"/>
      <c r="AT45" s="88"/>
      <c r="AU45" s="88"/>
      <c r="AV45" s="88"/>
      <c r="AW45" s="63" t="str">
        <f t="shared" si="16"/>
        <v/>
      </c>
      <c r="AX45" s="88"/>
      <c r="AY45" s="20">
        <f>'1. Fertigungsstandort'!$E$7</f>
        <v>0</v>
      </c>
      <c r="AZ45" s="54">
        <f>'1. Fertigungsstandort'!$E$9</f>
        <v>0</v>
      </c>
    </row>
    <row r="46" spans="1:52" ht="15.75" customHeight="1">
      <c r="A46" s="42"/>
      <c r="AZ46" s="42"/>
    </row>
    <row r="47" spans="1:52" ht="15.75" customHeight="1">
      <c r="A47" s="42"/>
      <c r="B47" s="4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42"/>
      <c r="AS47" s="42"/>
      <c r="AT47" s="42"/>
      <c r="AU47" s="42"/>
      <c r="AV47" s="42"/>
      <c r="AW47" s="42"/>
      <c r="AX47" s="42"/>
      <c r="AY47" s="42"/>
      <c r="AZ47" s="42"/>
    </row>
    <row r="48" spans="1:52"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XhndzylvsT4191k/5VXO/j5D0AMsrgEcFKQIdmoQIfgqtKx803GW1IYMlKEy4uKq2GCCxCvgt7ST43/aYFphbg==" saltValue="WBd6gKMakxF/gXqu/neqUQ==" spinCount="100000" sheet="1" selectLockedCells="1"/>
  <mergeCells count="11">
    <mergeCell ref="AC9:AI9"/>
    <mergeCell ref="AJ9:AP9"/>
    <mergeCell ref="AQ9:AW9"/>
    <mergeCell ref="AX9:AX10"/>
    <mergeCell ref="D7:L7"/>
    <mergeCell ref="D9:D10"/>
    <mergeCell ref="F9:F10"/>
    <mergeCell ref="G9:G10"/>
    <mergeCell ref="J9:N9"/>
    <mergeCell ref="O9:U9"/>
    <mergeCell ref="V9:AB9"/>
  </mergeCells>
  <dataValidations count="5">
    <dataValidation type="list" allowBlank="1" showErrorMessage="1" sqref="F12:F45" xr:uid="{00000000-0002-0000-0500-000000000000}">
      <formula1>Products</formula1>
    </dataValidation>
    <dataValidation type="list" allowBlank="1" showErrorMessage="1" sqref="D12:D45" xr:uid="{00000000-0002-0000-0500-000001000000}">
      <formula1>Retailers</formula1>
    </dataValidation>
    <dataValidation type="decimal" operator="greaterThanOrEqual" allowBlank="1" showInputMessage="1" showErrorMessage="1" prompt="Enter weight - Three decimal places (X.XXX)" sqref="O12:T45 V12:AA45 AC12:AH45 AJ12:AO45 AQ12:AV45" xr:uid="{00000000-0002-0000-0500-000002000000}">
      <formula1>0</formula1>
    </dataValidation>
    <dataValidation type="list" allowBlank="1" showErrorMessage="1" sqref="E12:E45" xr:uid="{00000000-0002-0000-0500-000003000000}">
      <formula1>INDIRECT(C12)</formula1>
    </dataValidation>
    <dataValidation type="list" allowBlank="1" showErrorMessage="1" sqref="I12:I45" xr:uid="{00000000-0002-0000-0500-000004000000}">
      <formula1>unit</formula1>
    </dataValidation>
  </dataValidations>
  <pageMargins left="0.75" right="0.75" top="1" bottom="1"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O1198"/>
  <sheetViews>
    <sheetView showGridLines="0" showRowColHeaders="0" zoomScale="60" zoomScaleNormal="60" workbookViewId="0">
      <pane ySplit="12" topLeftCell="A13" activePane="bottomLeft" state="frozen"/>
      <selection pane="bottomLeft" activeCell="Q14" sqref="Q14"/>
    </sheetView>
  </sheetViews>
  <sheetFormatPr defaultColWidth="0" defaultRowHeight="15" customHeight="1"/>
  <cols>
    <col min="1" max="1" width="2.3828125" customWidth="1"/>
    <col min="2" max="3" width="1.69140625" customWidth="1"/>
    <col min="4" max="4" width="15.3046875" customWidth="1"/>
    <col min="5" max="5" width="14.69140625" customWidth="1"/>
    <col min="6" max="6" width="23.3828125" customWidth="1"/>
    <col min="7" max="7" width="19.3828125" customWidth="1"/>
    <col min="8" max="8" width="19.53515625" customWidth="1"/>
    <col min="9" max="9" width="17.3828125" customWidth="1"/>
    <col min="10" max="10" width="17.15234375" customWidth="1"/>
    <col min="11" max="11" width="25" customWidth="1"/>
    <col min="12" max="12" width="31.69140625" customWidth="1"/>
    <col min="13" max="13" width="34.84375" customWidth="1"/>
    <col min="14" max="14" width="16.69140625" customWidth="1"/>
    <col min="15" max="15" width="15.15234375" customWidth="1"/>
    <col min="16" max="16" width="19.69140625" customWidth="1"/>
    <col min="17" max="17" width="17.15234375" customWidth="1"/>
    <col min="18" max="18" width="34" customWidth="1"/>
    <col min="19" max="19" width="61" customWidth="1"/>
    <col min="20" max="20" width="14" customWidth="1"/>
    <col min="21" max="21" width="2.3828125" customWidth="1"/>
    <col min="22" max="29" width="10.53515625" hidden="1" customWidth="1"/>
    <col min="30" max="41" width="10.69140625" hidden="1" customWidth="1"/>
    <col min="42" max="16384" width="11.3046875" hidden="1"/>
  </cols>
  <sheetData>
    <row r="1" spans="1:21" ht="15.75" customHeight="1">
      <c r="A1" s="42"/>
      <c r="B1" s="42"/>
      <c r="C1" s="42"/>
      <c r="D1" s="42"/>
      <c r="E1" s="42"/>
      <c r="F1" s="42"/>
      <c r="G1" s="82"/>
      <c r="H1" s="42"/>
      <c r="I1" s="42"/>
      <c r="J1" s="42"/>
      <c r="K1" s="42"/>
      <c r="L1" s="42"/>
      <c r="M1" s="42"/>
      <c r="N1" s="42"/>
      <c r="O1" s="42"/>
      <c r="P1" s="42"/>
      <c r="Q1" s="42"/>
      <c r="R1" s="42"/>
      <c r="S1" s="42"/>
      <c r="T1" s="42"/>
      <c r="U1" s="42"/>
    </row>
    <row r="2" spans="1:21" ht="15.75" customHeight="1">
      <c r="A2" s="42"/>
      <c r="T2" s="20" t="s">
        <v>57</v>
      </c>
      <c r="U2" s="42"/>
    </row>
    <row r="3" spans="1:21" ht="36" customHeight="1">
      <c r="A3" s="42"/>
      <c r="D3" s="43" t="s">
        <v>147</v>
      </c>
      <c r="E3" s="43"/>
      <c r="T3" s="20" t="s">
        <v>59</v>
      </c>
      <c r="U3" s="42"/>
    </row>
    <row r="4" spans="1:21" ht="15.75" customHeight="1">
      <c r="A4" s="42"/>
      <c r="T4" s="20" t="s">
        <v>60</v>
      </c>
      <c r="U4" s="42"/>
    </row>
    <row r="5" spans="1:21" ht="15.75" customHeight="1">
      <c r="A5" s="42"/>
      <c r="D5" s="55" t="s">
        <v>90</v>
      </c>
      <c r="E5" s="55"/>
      <c r="T5" s="20" t="s">
        <v>62</v>
      </c>
      <c r="U5" s="42"/>
    </row>
    <row r="6" spans="1:21" ht="15.75" customHeight="1">
      <c r="A6" s="42"/>
      <c r="D6" s="55" t="s">
        <v>148</v>
      </c>
      <c r="E6" s="55"/>
      <c r="U6" s="42"/>
    </row>
    <row r="7" spans="1:21" ht="15.75" customHeight="1">
      <c r="A7" s="42"/>
      <c r="D7" s="55" t="s">
        <v>149</v>
      </c>
      <c r="E7" s="55"/>
      <c r="U7" s="42"/>
    </row>
    <row r="8" spans="1:21" ht="15.75" customHeight="1">
      <c r="A8" s="42"/>
      <c r="D8" s="64" t="s">
        <v>150</v>
      </c>
      <c r="E8" s="64"/>
      <c r="U8" s="42"/>
    </row>
    <row r="9" spans="1:21" ht="15.75" customHeight="1">
      <c r="A9" s="42"/>
      <c r="D9" s="20" t="s">
        <v>171</v>
      </c>
      <c r="E9" s="20" t="s">
        <v>63</v>
      </c>
      <c r="F9" s="20" t="s">
        <v>429</v>
      </c>
      <c r="G9" s="20" t="s">
        <v>443</v>
      </c>
      <c r="H9" s="20" t="s">
        <v>66</v>
      </c>
      <c r="I9" s="20" t="s">
        <v>435</v>
      </c>
      <c r="J9" s="20" t="s">
        <v>436</v>
      </c>
      <c r="K9" s="20" t="s">
        <v>432</v>
      </c>
      <c r="L9" s="20" t="s">
        <v>437</v>
      </c>
      <c r="M9" s="20" t="s">
        <v>174</v>
      </c>
      <c r="N9" s="20" t="s">
        <v>438</v>
      </c>
      <c r="O9" s="20" t="s">
        <v>439</v>
      </c>
      <c r="P9" s="20" t="s">
        <v>440</v>
      </c>
      <c r="Q9" s="20" t="s">
        <v>441</v>
      </c>
      <c r="R9" s="20" t="s">
        <v>442</v>
      </c>
      <c r="S9" s="20" t="s">
        <v>122</v>
      </c>
      <c r="T9" s="20" t="s">
        <v>67</v>
      </c>
      <c r="U9" s="42" t="s">
        <v>56</v>
      </c>
    </row>
    <row r="10" spans="1:21" ht="15.75" customHeight="1">
      <c r="A10" s="42"/>
      <c r="D10" s="119" t="s">
        <v>68</v>
      </c>
      <c r="E10" s="56"/>
      <c r="F10" s="130" t="s">
        <v>151</v>
      </c>
      <c r="G10" s="46"/>
      <c r="H10" s="130" t="s">
        <v>78</v>
      </c>
      <c r="I10" s="133" t="s">
        <v>152</v>
      </c>
      <c r="J10" s="65"/>
      <c r="K10" s="65"/>
      <c r="L10" s="65"/>
      <c r="M10" s="65"/>
      <c r="N10" s="65"/>
      <c r="O10" s="65"/>
      <c r="P10" s="133" t="s">
        <v>153</v>
      </c>
      <c r="Q10" s="65"/>
      <c r="R10" s="65"/>
      <c r="S10" s="132" t="s">
        <v>74</v>
      </c>
      <c r="U10" s="42"/>
    </row>
    <row r="11" spans="1:21" ht="15.75" customHeight="1">
      <c r="A11" s="42"/>
      <c r="D11" s="120"/>
      <c r="E11" s="58" t="s">
        <v>75</v>
      </c>
      <c r="F11" s="120"/>
      <c r="G11" s="48" t="s">
        <v>425</v>
      </c>
      <c r="H11" s="120"/>
      <c r="I11" s="120"/>
      <c r="J11" s="66" t="s">
        <v>129</v>
      </c>
      <c r="K11" s="66" t="s">
        <v>123</v>
      </c>
      <c r="L11" s="67" t="s">
        <v>154</v>
      </c>
      <c r="M11" s="66" t="s">
        <v>155</v>
      </c>
      <c r="N11" s="66" t="s">
        <v>156</v>
      </c>
      <c r="O11" s="66" t="s">
        <v>157</v>
      </c>
      <c r="P11" s="120"/>
      <c r="Q11" s="66" t="s">
        <v>158</v>
      </c>
      <c r="R11" s="66" t="s">
        <v>159</v>
      </c>
      <c r="S11" s="120"/>
      <c r="U11" s="42"/>
    </row>
    <row r="12" spans="1:21" ht="144" customHeight="1">
      <c r="A12" s="42"/>
      <c r="D12" s="49" t="s">
        <v>160</v>
      </c>
      <c r="E12" s="49" t="s">
        <v>80</v>
      </c>
      <c r="F12" s="51" t="s">
        <v>161</v>
      </c>
      <c r="G12" s="83" t="s">
        <v>426</v>
      </c>
      <c r="H12" s="51" t="s">
        <v>162</v>
      </c>
      <c r="I12" s="51" t="s">
        <v>163</v>
      </c>
      <c r="J12" s="51" t="s">
        <v>164</v>
      </c>
      <c r="K12" s="51" t="s">
        <v>141</v>
      </c>
      <c r="L12" s="51" t="s">
        <v>486</v>
      </c>
      <c r="M12" s="51" t="s">
        <v>165</v>
      </c>
      <c r="N12" s="51" t="s">
        <v>166</v>
      </c>
      <c r="O12" s="51" t="s">
        <v>167</v>
      </c>
      <c r="P12" s="62" t="s">
        <v>168</v>
      </c>
      <c r="Q12" s="51" t="s">
        <v>169</v>
      </c>
      <c r="R12" s="51" t="s">
        <v>170</v>
      </c>
      <c r="S12" s="51" t="s">
        <v>146</v>
      </c>
      <c r="U12" s="42"/>
    </row>
    <row r="13" spans="1:21" ht="15.75" customHeight="1">
      <c r="A13" s="42"/>
      <c r="B13" s="20" t="str">
        <f t="shared" ref="B13:B76" si="0">IF(F13="","",VLOOKUP(F13,Category_lookup,2,FALSE))</f>
        <v/>
      </c>
      <c r="C13" s="20" t="str">
        <f t="shared" ref="C13:C76" si="1">IF(D13="","",VLOOKUP(D13,Retailer,2,FALSE)&amp;"_market")</f>
        <v/>
      </c>
      <c r="D13" s="90"/>
      <c r="E13" s="90"/>
      <c r="F13" s="87"/>
      <c r="G13" s="87"/>
      <c r="H13" s="88"/>
      <c r="I13" s="88"/>
      <c r="J13" s="88"/>
      <c r="K13" s="88"/>
      <c r="L13" s="88"/>
      <c r="M13" s="88"/>
      <c r="N13" s="88"/>
      <c r="O13" s="91"/>
      <c r="P13" s="92" t="str">
        <f>IF(O13="","",IF(O13="Enter %","TBD",IF(J13="Gramm",(I13/10^6)*O13,IF(J13="Kilogramm",(I13/10^3)*O13,I13*O13))))</f>
        <v/>
      </c>
      <c r="Q13" s="93"/>
      <c r="R13" s="94"/>
      <c r="S13" s="88"/>
      <c r="T13" s="20">
        <f>'1. Fertigungsstandort'!$E$7</f>
        <v>0</v>
      </c>
      <c r="U13" s="54">
        <f>'1. Fertigungsstandort'!$E$9</f>
        <v>0</v>
      </c>
    </row>
    <row r="14" spans="1:21" ht="15.75" customHeight="1">
      <c r="A14" s="42"/>
      <c r="B14" s="20" t="str">
        <f t="shared" si="0"/>
        <v/>
      </c>
      <c r="C14" s="20" t="str">
        <f t="shared" si="1"/>
        <v/>
      </c>
      <c r="D14" s="90"/>
      <c r="E14" s="90"/>
      <c r="F14" s="87"/>
      <c r="G14" s="87"/>
      <c r="H14" s="88"/>
      <c r="I14" s="88"/>
      <c r="J14" s="88"/>
      <c r="K14" s="88"/>
      <c r="L14" s="88"/>
      <c r="M14" s="88"/>
      <c r="N14" s="88"/>
      <c r="O14" s="91" t="str">
        <f t="array" ref="O14">IF(N14="Ja","Enter %",IF(N14="","",INDEX(LookUps!J:J,MATCH('4. Modul B – Inhaltsstoffe'!H14,LookUps!I:I,0))))</f>
        <v/>
      </c>
      <c r="P14" s="92" t="str">
        <f t="shared" ref="P14:P77" si="2">IF(O14="","",IF(O14="Enter %","TBD",IF(J14="Gramm",(I14/10^6)*O14,IF(J14="Kilogramm",(I14/10^3)*O14,I14*O14))))</f>
        <v/>
      </c>
      <c r="Q14" s="95"/>
      <c r="R14" s="96"/>
      <c r="S14" s="88"/>
      <c r="T14" s="20">
        <f>'1. Fertigungsstandort'!$E$7</f>
        <v>0</v>
      </c>
      <c r="U14" s="54">
        <f>'1. Fertigungsstandort'!$E$9</f>
        <v>0</v>
      </c>
    </row>
    <row r="15" spans="1:21" ht="15.75" customHeight="1">
      <c r="A15" s="42"/>
      <c r="B15" s="20" t="str">
        <f t="shared" si="0"/>
        <v/>
      </c>
      <c r="C15" s="20" t="str">
        <f t="shared" si="1"/>
        <v/>
      </c>
      <c r="D15" s="90"/>
      <c r="E15" s="90"/>
      <c r="F15" s="87"/>
      <c r="G15" s="87"/>
      <c r="H15" s="88"/>
      <c r="I15" s="88"/>
      <c r="J15" s="88"/>
      <c r="K15" s="88"/>
      <c r="L15" s="88"/>
      <c r="M15" s="88"/>
      <c r="N15" s="88"/>
      <c r="O15" s="91" t="str">
        <f t="array" ref="O15">IF(N15="Ja","Enter %",IF(N15="","",INDEX(LookUps!J:J,MATCH('4. Modul B – Inhaltsstoffe'!H15,LookUps!I:I,0))))</f>
        <v/>
      </c>
      <c r="P15" s="92" t="str">
        <f t="shared" si="2"/>
        <v/>
      </c>
      <c r="Q15" s="95"/>
      <c r="R15" s="96"/>
      <c r="S15" s="88"/>
      <c r="T15" s="20">
        <f>'1. Fertigungsstandort'!$E$7</f>
        <v>0</v>
      </c>
      <c r="U15" s="54">
        <f>'1. Fertigungsstandort'!$E$9</f>
        <v>0</v>
      </c>
    </row>
    <row r="16" spans="1:21" ht="15.75" customHeight="1">
      <c r="A16" s="42"/>
      <c r="B16" s="20" t="str">
        <f t="shared" si="0"/>
        <v/>
      </c>
      <c r="C16" s="20" t="str">
        <f t="shared" si="1"/>
        <v/>
      </c>
      <c r="D16" s="90"/>
      <c r="E16" s="90"/>
      <c r="F16" s="87"/>
      <c r="G16" s="87"/>
      <c r="H16" s="88"/>
      <c r="I16" s="88"/>
      <c r="J16" s="88"/>
      <c r="K16" s="88"/>
      <c r="L16" s="88"/>
      <c r="M16" s="88"/>
      <c r="N16" s="88"/>
      <c r="O16" s="91" t="str">
        <f t="array" ref="O16">IF(N16="Ja","Enter %",IF(N16="","",INDEX(LookUps!J:J,MATCH('4. Modul B – Inhaltsstoffe'!H16,LookUps!I:I,0))))</f>
        <v/>
      </c>
      <c r="P16" s="92" t="str">
        <f t="shared" si="2"/>
        <v/>
      </c>
      <c r="Q16" s="95"/>
      <c r="R16" s="96"/>
      <c r="S16" s="88"/>
      <c r="T16" s="20">
        <f>'1. Fertigungsstandort'!$E$7</f>
        <v>0</v>
      </c>
      <c r="U16" s="54">
        <f>'1. Fertigungsstandort'!$E$9</f>
        <v>0</v>
      </c>
    </row>
    <row r="17" spans="1:21" ht="15.75" customHeight="1">
      <c r="A17" s="42"/>
      <c r="B17" s="20" t="str">
        <f t="shared" si="0"/>
        <v/>
      </c>
      <c r="C17" s="20" t="str">
        <f t="shared" si="1"/>
        <v/>
      </c>
      <c r="D17" s="90"/>
      <c r="E17" s="90"/>
      <c r="F17" s="87"/>
      <c r="G17" s="87"/>
      <c r="H17" s="88"/>
      <c r="I17" s="88"/>
      <c r="J17" s="88"/>
      <c r="K17" s="88"/>
      <c r="L17" s="88"/>
      <c r="M17" s="88"/>
      <c r="N17" s="88"/>
      <c r="O17" s="91" t="str">
        <f t="array" ref="O17">IF(N17="Ja","Enter %",IF(N17="","",INDEX(LookUps!J:J,MATCH('4. Modul B – Inhaltsstoffe'!H17,LookUps!I:I,0))))</f>
        <v/>
      </c>
      <c r="P17" s="92" t="str">
        <f t="shared" si="2"/>
        <v/>
      </c>
      <c r="Q17" s="95"/>
      <c r="R17" s="96"/>
      <c r="S17" s="88"/>
      <c r="T17" s="20">
        <f>'1. Fertigungsstandort'!$E$7</f>
        <v>0</v>
      </c>
      <c r="U17" s="54">
        <f>'1. Fertigungsstandort'!$E$9</f>
        <v>0</v>
      </c>
    </row>
    <row r="18" spans="1:21" ht="15.75" customHeight="1">
      <c r="A18" s="42"/>
      <c r="B18" s="20" t="str">
        <f t="shared" si="0"/>
        <v/>
      </c>
      <c r="C18" s="20" t="str">
        <f t="shared" si="1"/>
        <v/>
      </c>
      <c r="D18" s="90"/>
      <c r="E18" s="90"/>
      <c r="F18" s="87"/>
      <c r="G18" s="87"/>
      <c r="H18" s="88"/>
      <c r="I18" s="88"/>
      <c r="J18" s="88"/>
      <c r="K18" s="88"/>
      <c r="L18" s="88"/>
      <c r="M18" s="88"/>
      <c r="N18" s="88"/>
      <c r="O18" s="91" t="str">
        <f t="array" ref="O18">IF(N18="Ja","Enter %",IF(N18="","",INDEX(LookUps!J:J,MATCH('4. Modul B – Inhaltsstoffe'!H18,LookUps!I:I,0))))</f>
        <v/>
      </c>
      <c r="P18" s="92" t="str">
        <f t="shared" si="2"/>
        <v/>
      </c>
      <c r="Q18" s="95"/>
      <c r="R18" s="96"/>
      <c r="S18" s="88"/>
      <c r="T18" s="20">
        <f>'1. Fertigungsstandort'!$E$7</f>
        <v>0</v>
      </c>
      <c r="U18" s="54">
        <f>'1. Fertigungsstandort'!$E$9</f>
        <v>0</v>
      </c>
    </row>
    <row r="19" spans="1:21" ht="15.75" customHeight="1">
      <c r="A19" s="42"/>
      <c r="B19" s="20" t="str">
        <f t="shared" si="0"/>
        <v/>
      </c>
      <c r="C19" s="20" t="str">
        <f t="shared" si="1"/>
        <v/>
      </c>
      <c r="D19" s="90"/>
      <c r="E19" s="90"/>
      <c r="F19" s="87"/>
      <c r="G19" s="87"/>
      <c r="H19" s="88"/>
      <c r="I19" s="88"/>
      <c r="J19" s="88"/>
      <c r="K19" s="88"/>
      <c r="L19" s="88"/>
      <c r="M19" s="88"/>
      <c r="N19" s="88"/>
      <c r="O19" s="91" t="str">
        <f t="array" ref="O19">IF(N19="Ja","Enter %",IF(N19="","",INDEX(LookUps!J:J,MATCH('4. Modul B – Inhaltsstoffe'!H19,LookUps!I:I,0))))</f>
        <v/>
      </c>
      <c r="P19" s="92" t="str">
        <f t="shared" si="2"/>
        <v/>
      </c>
      <c r="Q19" s="95"/>
      <c r="R19" s="96"/>
      <c r="S19" s="88"/>
      <c r="T19" s="20">
        <f>'1. Fertigungsstandort'!$E$7</f>
        <v>0</v>
      </c>
      <c r="U19" s="54">
        <f>'1. Fertigungsstandort'!$E$9</f>
        <v>0</v>
      </c>
    </row>
    <row r="20" spans="1:21" ht="15.75" customHeight="1">
      <c r="A20" s="42"/>
      <c r="B20" s="20" t="str">
        <f t="shared" si="0"/>
        <v/>
      </c>
      <c r="C20" s="20" t="str">
        <f t="shared" si="1"/>
        <v/>
      </c>
      <c r="D20" s="90"/>
      <c r="E20" s="90"/>
      <c r="F20" s="87"/>
      <c r="G20" s="87"/>
      <c r="H20" s="88"/>
      <c r="I20" s="88"/>
      <c r="J20" s="88"/>
      <c r="K20" s="88"/>
      <c r="L20" s="88"/>
      <c r="M20" s="88"/>
      <c r="N20" s="88"/>
      <c r="O20" s="91" t="str">
        <f t="array" ref="O20">IF(N20="Ja","Enter %",IF(N20="","",INDEX(LookUps!J:J,MATCH('4. Modul B – Inhaltsstoffe'!H20,LookUps!I:I,0))))</f>
        <v/>
      </c>
      <c r="P20" s="92" t="str">
        <f t="shared" si="2"/>
        <v/>
      </c>
      <c r="Q20" s="95"/>
      <c r="R20" s="96"/>
      <c r="S20" s="88" t="s">
        <v>446</v>
      </c>
      <c r="T20" s="20">
        <f>'1. Fertigungsstandort'!$E$7</f>
        <v>0</v>
      </c>
      <c r="U20" s="54">
        <f>'1. Fertigungsstandort'!$E$9</f>
        <v>0</v>
      </c>
    </row>
    <row r="21" spans="1:21" ht="15.75" customHeight="1">
      <c r="A21" s="42"/>
      <c r="B21" s="20" t="str">
        <f t="shared" si="0"/>
        <v/>
      </c>
      <c r="C21" s="20" t="str">
        <f t="shared" si="1"/>
        <v/>
      </c>
      <c r="D21" s="90"/>
      <c r="E21" s="90"/>
      <c r="F21" s="87"/>
      <c r="G21" s="87"/>
      <c r="H21" s="88"/>
      <c r="I21" s="88"/>
      <c r="J21" s="88"/>
      <c r="K21" s="88"/>
      <c r="L21" s="88"/>
      <c r="M21" s="88"/>
      <c r="N21" s="88"/>
      <c r="O21" s="91" t="str">
        <f t="array" ref="O21">IF(N21="Ja","Enter %",IF(N21="","",INDEX(LookUps!J:J,MATCH('4. Modul B – Inhaltsstoffe'!H21,LookUps!I:I,0))))</f>
        <v/>
      </c>
      <c r="P21" s="92" t="str">
        <f t="shared" si="2"/>
        <v/>
      </c>
      <c r="Q21" s="95"/>
      <c r="R21" s="96"/>
      <c r="S21" s="88"/>
      <c r="T21" s="20">
        <f>'1. Fertigungsstandort'!$E$7</f>
        <v>0</v>
      </c>
      <c r="U21" s="54">
        <f>'1. Fertigungsstandort'!$E$9</f>
        <v>0</v>
      </c>
    </row>
    <row r="22" spans="1:21" ht="15.75" customHeight="1">
      <c r="A22" s="42"/>
      <c r="B22" s="20" t="str">
        <f t="shared" si="0"/>
        <v/>
      </c>
      <c r="C22" s="20" t="str">
        <f t="shared" si="1"/>
        <v/>
      </c>
      <c r="D22" s="90"/>
      <c r="E22" s="90"/>
      <c r="F22" s="87"/>
      <c r="G22" s="87"/>
      <c r="H22" s="88"/>
      <c r="I22" s="88"/>
      <c r="J22" s="88"/>
      <c r="K22" s="88"/>
      <c r="L22" s="88"/>
      <c r="M22" s="88"/>
      <c r="N22" s="88"/>
      <c r="O22" s="91" t="str">
        <f t="array" ref="O22">IF(N22="Ja","Enter %",IF(N22="","",INDEX(LookUps!J:J,MATCH('4. Modul B – Inhaltsstoffe'!H22,LookUps!I:I,0))))</f>
        <v/>
      </c>
      <c r="P22" s="92" t="str">
        <f t="shared" si="2"/>
        <v/>
      </c>
      <c r="Q22" s="95"/>
      <c r="R22" s="96"/>
      <c r="S22" s="88"/>
      <c r="T22" s="20">
        <f>'1. Fertigungsstandort'!$E$7</f>
        <v>0</v>
      </c>
      <c r="U22" s="54">
        <f>'1. Fertigungsstandort'!$E$9</f>
        <v>0</v>
      </c>
    </row>
    <row r="23" spans="1:21" ht="15.75" customHeight="1">
      <c r="A23" s="42"/>
      <c r="B23" s="20" t="str">
        <f t="shared" si="0"/>
        <v/>
      </c>
      <c r="C23" s="20" t="str">
        <f t="shared" si="1"/>
        <v/>
      </c>
      <c r="D23" s="90"/>
      <c r="E23" s="90"/>
      <c r="F23" s="87"/>
      <c r="G23" s="87"/>
      <c r="H23" s="88"/>
      <c r="I23" s="88"/>
      <c r="J23" s="88"/>
      <c r="K23" s="88"/>
      <c r="L23" s="88"/>
      <c r="M23" s="88"/>
      <c r="N23" s="88"/>
      <c r="O23" s="91" t="str">
        <f t="array" ref="O23">IF(N23="Ja","Enter %",IF(N23="","",INDEX(LookUps!J:J,MATCH('4. Modul B – Inhaltsstoffe'!H23,LookUps!I:I,0))))</f>
        <v/>
      </c>
      <c r="P23" s="92" t="str">
        <f t="shared" si="2"/>
        <v/>
      </c>
      <c r="Q23" s="95"/>
      <c r="R23" s="96"/>
      <c r="S23" s="88"/>
      <c r="T23" s="20">
        <f>'1. Fertigungsstandort'!$E$7</f>
        <v>0</v>
      </c>
      <c r="U23" s="54">
        <f>'1. Fertigungsstandort'!$E$9</f>
        <v>0</v>
      </c>
    </row>
    <row r="24" spans="1:21" ht="15.75" customHeight="1">
      <c r="A24" s="42"/>
      <c r="B24" s="20" t="str">
        <f t="shared" si="0"/>
        <v/>
      </c>
      <c r="C24" s="20" t="str">
        <f t="shared" si="1"/>
        <v/>
      </c>
      <c r="D24" s="90"/>
      <c r="E24" s="90"/>
      <c r="F24" s="87"/>
      <c r="G24" s="87"/>
      <c r="H24" s="88"/>
      <c r="I24" s="88"/>
      <c r="J24" s="88"/>
      <c r="K24" s="88"/>
      <c r="L24" s="88"/>
      <c r="M24" s="88"/>
      <c r="N24" s="88"/>
      <c r="O24" s="91" t="str">
        <f t="array" ref="O24">IF(N24="Ja","Enter %",IF(N24="","",INDEX(LookUps!J:J,MATCH('4. Modul B – Inhaltsstoffe'!H24,LookUps!I:I,0))))</f>
        <v/>
      </c>
      <c r="P24" s="92" t="str">
        <f t="shared" si="2"/>
        <v/>
      </c>
      <c r="Q24" s="95"/>
      <c r="R24" s="96"/>
      <c r="S24" s="88"/>
      <c r="T24" s="20">
        <f>'1. Fertigungsstandort'!$E$7</f>
        <v>0</v>
      </c>
      <c r="U24" s="54">
        <f>'1. Fertigungsstandort'!$E$9</f>
        <v>0</v>
      </c>
    </row>
    <row r="25" spans="1:21" ht="15.75" customHeight="1">
      <c r="A25" s="42"/>
      <c r="B25" s="20" t="str">
        <f t="shared" si="0"/>
        <v/>
      </c>
      <c r="C25" s="20" t="str">
        <f t="shared" si="1"/>
        <v/>
      </c>
      <c r="D25" s="90"/>
      <c r="E25" s="90"/>
      <c r="F25" s="87"/>
      <c r="G25" s="87"/>
      <c r="H25" s="88"/>
      <c r="I25" s="98"/>
      <c r="J25" s="88"/>
      <c r="K25" s="88"/>
      <c r="L25" s="88"/>
      <c r="M25" s="88"/>
      <c r="N25" s="88"/>
      <c r="O25" s="91" t="str">
        <f t="array" ref="O25">IF(N25="Ja","Enter %",IF(N25="","",INDEX(LookUps!J:J,MATCH('4. Modul B – Inhaltsstoffe'!H25,LookUps!I:I,0))))</f>
        <v/>
      </c>
      <c r="P25" s="92" t="str">
        <f t="shared" si="2"/>
        <v/>
      </c>
      <c r="Q25" s="95"/>
      <c r="R25" s="96"/>
      <c r="S25" s="88"/>
      <c r="T25" s="20">
        <f>'1. Fertigungsstandort'!$E$7</f>
        <v>0</v>
      </c>
      <c r="U25" s="54">
        <f>'1. Fertigungsstandort'!$E$9</f>
        <v>0</v>
      </c>
    </row>
    <row r="26" spans="1:21" ht="15.75" customHeight="1">
      <c r="A26" s="42"/>
      <c r="B26" s="20" t="str">
        <f t="shared" si="0"/>
        <v/>
      </c>
      <c r="C26" s="20" t="str">
        <f t="shared" si="1"/>
        <v/>
      </c>
      <c r="D26" s="90"/>
      <c r="E26" s="90"/>
      <c r="F26" s="87"/>
      <c r="G26" s="87"/>
      <c r="H26" s="88"/>
      <c r="I26" s="88"/>
      <c r="J26" s="88"/>
      <c r="K26" s="88"/>
      <c r="L26" s="88"/>
      <c r="M26" s="88"/>
      <c r="N26" s="88"/>
      <c r="O26" s="91" t="str">
        <f t="array" ref="O26">IF(N26="Ja","Enter %",IF(N26="","",INDEX(LookUps!J:J,MATCH('4. Modul B – Inhaltsstoffe'!H26,LookUps!I:I,0))))</f>
        <v/>
      </c>
      <c r="P26" s="92" t="str">
        <f t="shared" si="2"/>
        <v/>
      </c>
      <c r="Q26" s="95"/>
      <c r="R26" s="96"/>
      <c r="S26" s="88"/>
      <c r="T26" s="20">
        <f>'1. Fertigungsstandort'!$E$7</f>
        <v>0</v>
      </c>
      <c r="U26" s="54">
        <f>'1. Fertigungsstandort'!$E$9</f>
        <v>0</v>
      </c>
    </row>
    <row r="27" spans="1:21" ht="15.75" customHeight="1">
      <c r="A27" s="42"/>
      <c r="B27" s="20" t="str">
        <f t="shared" si="0"/>
        <v/>
      </c>
      <c r="C27" s="20" t="str">
        <f t="shared" si="1"/>
        <v/>
      </c>
      <c r="D27" s="90"/>
      <c r="E27" s="90"/>
      <c r="F27" s="87"/>
      <c r="G27" s="87"/>
      <c r="H27" s="88"/>
      <c r="I27" s="88"/>
      <c r="J27" s="88"/>
      <c r="K27" s="88"/>
      <c r="L27" s="88"/>
      <c r="M27" s="88"/>
      <c r="N27" s="88"/>
      <c r="O27" s="91" t="str">
        <f t="array" ref="O27">IF(N27="Ja","Enter %",IF(N27="","",INDEX(LookUps!J:J,MATCH('4. Modul B – Inhaltsstoffe'!H27,LookUps!I:I,0))))</f>
        <v/>
      </c>
      <c r="P27" s="92" t="str">
        <f t="shared" si="2"/>
        <v/>
      </c>
      <c r="Q27" s="95"/>
      <c r="R27" s="96"/>
      <c r="S27" s="88"/>
      <c r="T27" s="20">
        <f>'1. Fertigungsstandort'!$E$7</f>
        <v>0</v>
      </c>
      <c r="U27" s="54">
        <f>'1. Fertigungsstandort'!$E$9</f>
        <v>0</v>
      </c>
    </row>
    <row r="28" spans="1:21" ht="15.75" customHeight="1">
      <c r="A28" s="42"/>
      <c r="B28" s="20" t="str">
        <f t="shared" si="0"/>
        <v/>
      </c>
      <c r="C28" s="20" t="str">
        <f t="shared" si="1"/>
        <v/>
      </c>
      <c r="D28" s="90"/>
      <c r="E28" s="90"/>
      <c r="F28" s="87"/>
      <c r="G28" s="87"/>
      <c r="H28" s="88"/>
      <c r="I28" s="88"/>
      <c r="J28" s="88"/>
      <c r="K28" s="88"/>
      <c r="L28" s="88"/>
      <c r="M28" s="88"/>
      <c r="N28" s="88"/>
      <c r="O28" s="91" t="str">
        <f t="array" ref="O28">IF(N28="Ja","Enter %",IF(N28="","",INDEX(LookUps!J:J,MATCH('4. Modul B – Inhaltsstoffe'!H28,LookUps!I:I,0))))</f>
        <v/>
      </c>
      <c r="P28" s="92" t="str">
        <f t="shared" si="2"/>
        <v/>
      </c>
      <c r="Q28" s="95"/>
      <c r="R28" s="96"/>
      <c r="S28" s="88"/>
      <c r="T28" s="20">
        <f>'1. Fertigungsstandort'!$E$7</f>
        <v>0</v>
      </c>
      <c r="U28" s="54">
        <f>'1. Fertigungsstandort'!$E$9</f>
        <v>0</v>
      </c>
    </row>
    <row r="29" spans="1:21" ht="15.75" customHeight="1">
      <c r="A29" s="42"/>
      <c r="B29" s="20" t="str">
        <f t="shared" si="0"/>
        <v/>
      </c>
      <c r="C29" s="20" t="str">
        <f t="shared" si="1"/>
        <v/>
      </c>
      <c r="D29" s="90"/>
      <c r="E29" s="90"/>
      <c r="F29" s="87"/>
      <c r="G29" s="87"/>
      <c r="H29" s="88"/>
      <c r="I29" s="88"/>
      <c r="J29" s="88"/>
      <c r="K29" s="88"/>
      <c r="L29" s="88"/>
      <c r="M29" s="88"/>
      <c r="N29" s="88"/>
      <c r="O29" s="91" t="str">
        <f t="array" ref="O29">IF(N29="Ja","Enter %",IF(N29="","",INDEX(LookUps!J:J,MATCH('4. Modul B – Inhaltsstoffe'!H29,LookUps!I:I,0))))</f>
        <v/>
      </c>
      <c r="P29" s="92" t="str">
        <f t="shared" si="2"/>
        <v/>
      </c>
      <c r="Q29" s="95"/>
      <c r="R29" s="96"/>
      <c r="S29" s="88"/>
      <c r="T29" s="20">
        <f>'1. Fertigungsstandort'!$E$7</f>
        <v>0</v>
      </c>
      <c r="U29" s="54">
        <f>'1. Fertigungsstandort'!$E$9</f>
        <v>0</v>
      </c>
    </row>
    <row r="30" spans="1:21" ht="15.75" customHeight="1">
      <c r="A30" s="42"/>
      <c r="B30" s="20" t="str">
        <f t="shared" si="0"/>
        <v/>
      </c>
      <c r="C30" s="20" t="str">
        <f t="shared" si="1"/>
        <v/>
      </c>
      <c r="D30" s="90"/>
      <c r="E30" s="90"/>
      <c r="F30" s="87"/>
      <c r="G30" s="87"/>
      <c r="H30" s="88"/>
      <c r="I30" s="88"/>
      <c r="J30" s="88"/>
      <c r="K30" s="88"/>
      <c r="L30" s="88"/>
      <c r="M30" s="88"/>
      <c r="N30" s="88"/>
      <c r="O30" s="91" t="str">
        <f t="array" ref="O30">IF(N30="Ja","Enter %",IF(N30="","",INDEX(LookUps!J:J,MATCH('4. Modul B – Inhaltsstoffe'!H30,LookUps!I:I,0))))</f>
        <v/>
      </c>
      <c r="P30" s="92" t="str">
        <f t="shared" si="2"/>
        <v/>
      </c>
      <c r="Q30" s="95"/>
      <c r="R30" s="96"/>
      <c r="S30" s="88"/>
      <c r="T30" s="20">
        <f>'1. Fertigungsstandort'!$E$7</f>
        <v>0</v>
      </c>
      <c r="U30" s="54">
        <f>'1. Fertigungsstandort'!$E$9</f>
        <v>0</v>
      </c>
    </row>
    <row r="31" spans="1:21" ht="15.75" customHeight="1">
      <c r="A31" s="42"/>
      <c r="B31" s="20" t="str">
        <f t="shared" si="0"/>
        <v/>
      </c>
      <c r="C31" s="20" t="str">
        <f t="shared" si="1"/>
        <v/>
      </c>
      <c r="D31" s="90"/>
      <c r="E31" s="90"/>
      <c r="F31" s="87"/>
      <c r="G31" s="87"/>
      <c r="H31" s="88"/>
      <c r="I31" s="88"/>
      <c r="J31" s="88"/>
      <c r="K31" s="88"/>
      <c r="L31" s="88"/>
      <c r="M31" s="88"/>
      <c r="N31" s="88"/>
      <c r="O31" s="91" t="str">
        <f t="array" ref="O31">IF(N31="Ja","Enter %",IF(N31="","",INDEX(LookUps!J:J,MATCH('4. Modul B – Inhaltsstoffe'!H31,LookUps!I:I,0))))</f>
        <v/>
      </c>
      <c r="P31" s="92" t="str">
        <f t="shared" si="2"/>
        <v/>
      </c>
      <c r="Q31" s="95"/>
      <c r="R31" s="96"/>
      <c r="S31" s="88"/>
      <c r="T31" s="20">
        <f>'1. Fertigungsstandort'!$E$7</f>
        <v>0</v>
      </c>
      <c r="U31" s="54">
        <f>'1. Fertigungsstandort'!$E$9</f>
        <v>0</v>
      </c>
    </row>
    <row r="32" spans="1:21" ht="15.75" customHeight="1">
      <c r="A32" s="42"/>
      <c r="B32" s="20" t="str">
        <f t="shared" si="0"/>
        <v/>
      </c>
      <c r="C32" s="20" t="str">
        <f t="shared" si="1"/>
        <v/>
      </c>
      <c r="D32" s="90"/>
      <c r="E32" s="90"/>
      <c r="F32" s="87"/>
      <c r="G32" s="87"/>
      <c r="H32" s="88"/>
      <c r="I32" s="88"/>
      <c r="J32" s="88"/>
      <c r="K32" s="88"/>
      <c r="L32" s="88"/>
      <c r="M32" s="88"/>
      <c r="N32" s="88"/>
      <c r="O32" s="91" t="str">
        <f t="array" ref="O32">IF(N32="Ja","Enter %",IF(N32="","",INDEX(LookUps!J:J,MATCH('4. Modul B – Inhaltsstoffe'!H32,LookUps!I:I,0))))</f>
        <v/>
      </c>
      <c r="P32" s="92" t="str">
        <f t="shared" si="2"/>
        <v/>
      </c>
      <c r="Q32" s="95"/>
      <c r="R32" s="96"/>
      <c r="S32" s="88"/>
      <c r="T32" s="20">
        <f>'1. Fertigungsstandort'!$E$7</f>
        <v>0</v>
      </c>
      <c r="U32" s="54">
        <f>'1. Fertigungsstandort'!$E$9</f>
        <v>0</v>
      </c>
    </row>
    <row r="33" spans="1:21" ht="15.75" customHeight="1">
      <c r="A33" s="42"/>
      <c r="B33" s="20" t="str">
        <f t="shared" si="0"/>
        <v/>
      </c>
      <c r="C33" s="20" t="str">
        <f t="shared" si="1"/>
        <v/>
      </c>
      <c r="D33" s="90"/>
      <c r="E33" s="90"/>
      <c r="F33" s="87"/>
      <c r="G33" s="87"/>
      <c r="H33" s="88"/>
      <c r="I33" s="88"/>
      <c r="J33" s="88"/>
      <c r="K33" s="88"/>
      <c r="L33" s="88"/>
      <c r="M33" s="88"/>
      <c r="N33" s="88"/>
      <c r="O33" s="91" t="str">
        <f t="array" ref="O33">IF(N33="Ja","Enter %",IF(N33="","",INDEX(LookUps!J:J,MATCH('4. Modul B – Inhaltsstoffe'!H33,LookUps!I:I,0))))</f>
        <v/>
      </c>
      <c r="P33" s="92" t="str">
        <f t="shared" si="2"/>
        <v/>
      </c>
      <c r="Q33" s="95"/>
      <c r="R33" s="96"/>
      <c r="S33" s="88"/>
      <c r="T33" s="20">
        <f>'1. Fertigungsstandort'!$E$7</f>
        <v>0</v>
      </c>
      <c r="U33" s="54">
        <f>'1. Fertigungsstandort'!$E$9</f>
        <v>0</v>
      </c>
    </row>
    <row r="34" spans="1:21" ht="15.75" customHeight="1">
      <c r="A34" s="42"/>
      <c r="B34" s="20" t="str">
        <f t="shared" si="0"/>
        <v/>
      </c>
      <c r="C34" s="20" t="str">
        <f t="shared" si="1"/>
        <v/>
      </c>
      <c r="D34" s="90"/>
      <c r="E34" s="90"/>
      <c r="F34" s="87"/>
      <c r="G34" s="87"/>
      <c r="H34" s="88"/>
      <c r="I34" s="88"/>
      <c r="J34" s="88"/>
      <c r="K34" s="88"/>
      <c r="L34" s="88"/>
      <c r="M34" s="88"/>
      <c r="N34" s="88"/>
      <c r="O34" s="91" t="str">
        <f t="array" ref="O34">IF(N34="Ja","Enter %",IF(N34="","",INDEX(LookUps!J:J,MATCH('4. Modul B – Inhaltsstoffe'!H34,LookUps!I:I,0))))</f>
        <v/>
      </c>
      <c r="P34" s="92" t="str">
        <f t="shared" si="2"/>
        <v/>
      </c>
      <c r="Q34" s="95"/>
      <c r="R34" s="96"/>
      <c r="S34" s="88"/>
      <c r="T34" s="20">
        <f>'1. Fertigungsstandort'!$E$7</f>
        <v>0</v>
      </c>
      <c r="U34" s="54">
        <f>'1. Fertigungsstandort'!$E$9</f>
        <v>0</v>
      </c>
    </row>
    <row r="35" spans="1:21" ht="15.75" customHeight="1">
      <c r="A35" s="42"/>
      <c r="B35" s="20" t="str">
        <f t="shared" si="0"/>
        <v/>
      </c>
      <c r="C35" s="20" t="str">
        <f t="shared" si="1"/>
        <v/>
      </c>
      <c r="D35" s="90"/>
      <c r="E35" s="90"/>
      <c r="F35" s="87"/>
      <c r="G35" s="87"/>
      <c r="H35" s="88"/>
      <c r="I35" s="88"/>
      <c r="J35" s="88"/>
      <c r="K35" s="88"/>
      <c r="L35" s="88"/>
      <c r="M35" s="88"/>
      <c r="N35" s="88"/>
      <c r="O35" s="91" t="str">
        <f t="array" ref="O35">IF(N35="Ja","Enter %",IF(N35="","",INDEX(LookUps!J:J,MATCH('4. Modul B – Inhaltsstoffe'!H35,LookUps!I:I,0))))</f>
        <v/>
      </c>
      <c r="P35" s="92" t="str">
        <f t="shared" si="2"/>
        <v/>
      </c>
      <c r="Q35" s="95"/>
      <c r="R35" s="96"/>
      <c r="S35" s="88"/>
      <c r="T35" s="20">
        <f>'1. Fertigungsstandort'!$E$7</f>
        <v>0</v>
      </c>
      <c r="U35" s="54">
        <f>'1. Fertigungsstandort'!$E$9</f>
        <v>0</v>
      </c>
    </row>
    <row r="36" spans="1:21" ht="15.75" customHeight="1">
      <c r="A36" s="42"/>
      <c r="B36" s="20" t="str">
        <f t="shared" si="0"/>
        <v/>
      </c>
      <c r="C36" s="20" t="str">
        <f t="shared" si="1"/>
        <v/>
      </c>
      <c r="D36" s="90"/>
      <c r="E36" s="90"/>
      <c r="F36" s="87"/>
      <c r="G36" s="87"/>
      <c r="H36" s="88"/>
      <c r="I36" s="88"/>
      <c r="J36" s="88"/>
      <c r="K36" s="88"/>
      <c r="L36" s="88"/>
      <c r="M36" s="88"/>
      <c r="N36" s="88"/>
      <c r="O36" s="91" t="str">
        <f t="array" ref="O36">IF(N36="Ja","Enter %",IF(N36="","",INDEX(LookUps!J:J,MATCH('4. Modul B – Inhaltsstoffe'!H36,LookUps!I:I,0))))</f>
        <v/>
      </c>
      <c r="P36" s="92" t="str">
        <f t="shared" si="2"/>
        <v/>
      </c>
      <c r="Q36" s="95"/>
      <c r="R36" s="96"/>
      <c r="S36" s="88"/>
      <c r="T36" s="20">
        <f>'1. Fertigungsstandort'!$E$7</f>
        <v>0</v>
      </c>
      <c r="U36" s="54">
        <f>'1. Fertigungsstandort'!$E$9</f>
        <v>0</v>
      </c>
    </row>
    <row r="37" spans="1:21" ht="15.75" customHeight="1">
      <c r="A37" s="42"/>
      <c r="B37" s="20" t="str">
        <f t="shared" si="0"/>
        <v/>
      </c>
      <c r="C37" s="20" t="str">
        <f t="shared" si="1"/>
        <v/>
      </c>
      <c r="D37" s="90"/>
      <c r="E37" s="90"/>
      <c r="F37" s="87"/>
      <c r="G37" s="87"/>
      <c r="H37" s="88"/>
      <c r="I37" s="88"/>
      <c r="J37" s="88"/>
      <c r="K37" s="88"/>
      <c r="L37" s="88"/>
      <c r="M37" s="88"/>
      <c r="N37" s="88"/>
      <c r="O37" s="91" t="str">
        <f t="array" ref="O37">IF(N37="Ja","Enter %",IF(N37="","",INDEX(LookUps!J:J,MATCH('4. Modul B – Inhaltsstoffe'!H37,LookUps!I:I,0))))</f>
        <v/>
      </c>
      <c r="P37" s="92" t="str">
        <f t="shared" si="2"/>
        <v/>
      </c>
      <c r="Q37" s="95"/>
      <c r="R37" s="96"/>
      <c r="S37" s="88"/>
      <c r="T37" s="20">
        <f>'1. Fertigungsstandort'!$E$7</f>
        <v>0</v>
      </c>
      <c r="U37" s="54">
        <f>'1. Fertigungsstandort'!$E$9</f>
        <v>0</v>
      </c>
    </row>
    <row r="38" spans="1:21" ht="15.75" customHeight="1">
      <c r="A38" s="42"/>
      <c r="B38" s="20" t="str">
        <f t="shared" si="0"/>
        <v/>
      </c>
      <c r="C38" s="20" t="str">
        <f t="shared" si="1"/>
        <v/>
      </c>
      <c r="D38" s="90"/>
      <c r="E38" s="90"/>
      <c r="F38" s="87"/>
      <c r="G38" s="87"/>
      <c r="H38" s="88"/>
      <c r="I38" s="88"/>
      <c r="J38" s="88"/>
      <c r="K38" s="88"/>
      <c r="L38" s="88"/>
      <c r="M38" s="88"/>
      <c r="N38" s="88"/>
      <c r="O38" s="91" t="str">
        <f t="array" ref="O38">IF(N38="Ja","Enter %",IF(N38="","",INDEX(LookUps!J:J,MATCH('4. Modul B – Inhaltsstoffe'!H38,LookUps!I:I,0))))</f>
        <v/>
      </c>
      <c r="P38" s="92" t="str">
        <f t="shared" si="2"/>
        <v/>
      </c>
      <c r="Q38" s="95"/>
      <c r="R38" s="96"/>
      <c r="S38" s="88"/>
      <c r="T38" s="20">
        <f>'1. Fertigungsstandort'!$E$7</f>
        <v>0</v>
      </c>
      <c r="U38" s="54">
        <f>'1. Fertigungsstandort'!$E$9</f>
        <v>0</v>
      </c>
    </row>
    <row r="39" spans="1:21" ht="15.75" customHeight="1">
      <c r="A39" s="42"/>
      <c r="B39" s="20" t="str">
        <f t="shared" si="0"/>
        <v/>
      </c>
      <c r="C39" s="20" t="str">
        <f t="shared" si="1"/>
        <v/>
      </c>
      <c r="D39" s="90"/>
      <c r="E39" s="90"/>
      <c r="F39" s="87"/>
      <c r="G39" s="87"/>
      <c r="H39" s="88"/>
      <c r="I39" s="88"/>
      <c r="J39" s="88"/>
      <c r="K39" s="88"/>
      <c r="L39" s="88"/>
      <c r="M39" s="88"/>
      <c r="N39" s="88"/>
      <c r="O39" s="91" t="str">
        <f t="array" ref="O39">IF(N39="Ja","Enter %",IF(N39="","",INDEX(LookUps!J:J,MATCH('4. Modul B – Inhaltsstoffe'!H39,LookUps!I:I,0))))</f>
        <v/>
      </c>
      <c r="P39" s="92" t="str">
        <f t="shared" si="2"/>
        <v/>
      </c>
      <c r="Q39" s="95"/>
      <c r="R39" s="96"/>
      <c r="S39" s="88"/>
      <c r="T39" s="20">
        <f>'1. Fertigungsstandort'!$E$7</f>
        <v>0</v>
      </c>
      <c r="U39" s="54">
        <f>'1. Fertigungsstandort'!$E$9</f>
        <v>0</v>
      </c>
    </row>
    <row r="40" spans="1:21" ht="15.75" customHeight="1">
      <c r="A40" s="42"/>
      <c r="B40" s="20" t="str">
        <f t="shared" si="0"/>
        <v/>
      </c>
      <c r="C40" s="20" t="str">
        <f t="shared" si="1"/>
        <v/>
      </c>
      <c r="D40" s="90"/>
      <c r="E40" s="90"/>
      <c r="F40" s="87"/>
      <c r="G40" s="87"/>
      <c r="H40" s="88"/>
      <c r="I40" s="88"/>
      <c r="J40" s="88"/>
      <c r="K40" s="88"/>
      <c r="L40" s="88"/>
      <c r="M40" s="88"/>
      <c r="N40" s="88"/>
      <c r="O40" s="91" t="str">
        <f t="array" ref="O40">IF(N40="Ja","Enter %",IF(N40="","",INDEX(LookUps!J:J,MATCH('4. Modul B – Inhaltsstoffe'!H40,LookUps!I:I,0))))</f>
        <v/>
      </c>
      <c r="P40" s="92" t="str">
        <f t="shared" si="2"/>
        <v/>
      </c>
      <c r="Q40" s="95"/>
      <c r="R40" s="96"/>
      <c r="S40" s="88"/>
      <c r="T40" s="20">
        <f>'1. Fertigungsstandort'!$E$7</f>
        <v>0</v>
      </c>
      <c r="U40" s="54">
        <f>'1. Fertigungsstandort'!$E$9</f>
        <v>0</v>
      </c>
    </row>
    <row r="41" spans="1:21" ht="15.75" customHeight="1">
      <c r="A41" s="42"/>
      <c r="B41" s="20" t="str">
        <f t="shared" si="0"/>
        <v/>
      </c>
      <c r="C41" s="20" t="str">
        <f t="shared" si="1"/>
        <v/>
      </c>
      <c r="D41" s="90"/>
      <c r="E41" s="90"/>
      <c r="F41" s="87"/>
      <c r="G41" s="87"/>
      <c r="H41" s="88"/>
      <c r="I41" s="88"/>
      <c r="J41" s="88"/>
      <c r="K41" s="88"/>
      <c r="L41" s="88"/>
      <c r="M41" s="88"/>
      <c r="N41" s="88"/>
      <c r="O41" s="91" t="str">
        <f t="array" ref="O41">IF(N41="Ja","Enter %",IF(N41="","",INDEX(LookUps!J:J,MATCH('4. Modul B – Inhaltsstoffe'!H41,LookUps!I:I,0))))</f>
        <v/>
      </c>
      <c r="P41" s="92" t="str">
        <f t="shared" si="2"/>
        <v/>
      </c>
      <c r="Q41" s="95"/>
      <c r="R41" s="96"/>
      <c r="S41" s="88"/>
      <c r="T41" s="20">
        <f>'1. Fertigungsstandort'!$E$7</f>
        <v>0</v>
      </c>
      <c r="U41" s="54">
        <f>'1. Fertigungsstandort'!$E$9</f>
        <v>0</v>
      </c>
    </row>
    <row r="42" spans="1:21" ht="15.75" customHeight="1">
      <c r="A42" s="42"/>
      <c r="B42" s="20" t="str">
        <f t="shared" si="0"/>
        <v/>
      </c>
      <c r="C42" s="20" t="str">
        <f t="shared" si="1"/>
        <v/>
      </c>
      <c r="D42" s="90"/>
      <c r="E42" s="90"/>
      <c r="F42" s="87"/>
      <c r="G42" s="87"/>
      <c r="H42" s="88"/>
      <c r="I42" s="88"/>
      <c r="J42" s="88"/>
      <c r="K42" s="88"/>
      <c r="L42" s="88"/>
      <c r="M42" s="88"/>
      <c r="N42" s="88"/>
      <c r="O42" s="91" t="str">
        <f t="array" ref="O42">IF(N42="Ja","Enter %",IF(N42="","",INDEX(LookUps!J:J,MATCH('4. Modul B – Inhaltsstoffe'!H42,LookUps!I:I,0))))</f>
        <v/>
      </c>
      <c r="P42" s="92" t="str">
        <f t="shared" si="2"/>
        <v/>
      </c>
      <c r="Q42" s="95"/>
      <c r="R42" s="96"/>
      <c r="S42" s="88"/>
      <c r="T42" s="20">
        <f>'1. Fertigungsstandort'!$E$7</f>
        <v>0</v>
      </c>
      <c r="U42" s="54">
        <f>'1. Fertigungsstandort'!$E$9</f>
        <v>0</v>
      </c>
    </row>
    <row r="43" spans="1:21" ht="15.75" customHeight="1">
      <c r="A43" s="42"/>
      <c r="B43" s="20" t="str">
        <f t="shared" si="0"/>
        <v/>
      </c>
      <c r="C43" s="20" t="str">
        <f t="shared" si="1"/>
        <v/>
      </c>
      <c r="D43" s="90"/>
      <c r="E43" s="90"/>
      <c r="F43" s="87"/>
      <c r="G43" s="87"/>
      <c r="H43" s="88"/>
      <c r="I43" s="88"/>
      <c r="J43" s="88"/>
      <c r="K43" s="88"/>
      <c r="L43" s="88"/>
      <c r="M43" s="88"/>
      <c r="N43" s="88"/>
      <c r="O43" s="91" t="str">
        <f t="array" ref="O43">IF(N43="Ja","Enter %",IF(N43="","",INDEX(LookUps!J:J,MATCH('4. Modul B – Inhaltsstoffe'!H43,LookUps!I:I,0))))</f>
        <v/>
      </c>
      <c r="P43" s="92" t="str">
        <f t="shared" si="2"/>
        <v/>
      </c>
      <c r="Q43" s="95"/>
      <c r="R43" s="96"/>
      <c r="S43" s="88"/>
      <c r="T43" s="20">
        <f>'1. Fertigungsstandort'!$E$7</f>
        <v>0</v>
      </c>
      <c r="U43" s="54">
        <f>'1. Fertigungsstandort'!$E$9</f>
        <v>0</v>
      </c>
    </row>
    <row r="44" spans="1:21" ht="15.75" customHeight="1">
      <c r="A44" s="42"/>
      <c r="B44" s="20" t="str">
        <f t="shared" si="0"/>
        <v/>
      </c>
      <c r="C44" s="20" t="str">
        <f t="shared" si="1"/>
        <v/>
      </c>
      <c r="D44" s="90"/>
      <c r="E44" s="90"/>
      <c r="F44" s="87"/>
      <c r="G44" s="87"/>
      <c r="H44" s="88"/>
      <c r="I44" s="88"/>
      <c r="J44" s="88"/>
      <c r="K44" s="88"/>
      <c r="L44" s="88"/>
      <c r="M44" s="88"/>
      <c r="N44" s="88"/>
      <c r="O44" s="91" t="str">
        <f t="array" ref="O44">IF(N44="Ja","Enter %",IF(N44="","",INDEX(LookUps!J:J,MATCH('4. Modul B – Inhaltsstoffe'!H44,LookUps!I:I,0))))</f>
        <v/>
      </c>
      <c r="P44" s="92" t="str">
        <f t="shared" si="2"/>
        <v/>
      </c>
      <c r="Q44" s="95"/>
      <c r="R44" s="96"/>
      <c r="S44" s="88"/>
      <c r="T44" s="20">
        <f>'1. Fertigungsstandort'!$E$7</f>
        <v>0</v>
      </c>
      <c r="U44" s="54">
        <f>'1. Fertigungsstandort'!$E$9</f>
        <v>0</v>
      </c>
    </row>
    <row r="45" spans="1:21" ht="15.75" customHeight="1">
      <c r="A45" s="42"/>
      <c r="B45" s="20" t="str">
        <f t="shared" si="0"/>
        <v/>
      </c>
      <c r="C45" s="20" t="str">
        <f t="shared" si="1"/>
        <v/>
      </c>
      <c r="D45" s="90"/>
      <c r="E45" s="90"/>
      <c r="F45" s="87"/>
      <c r="G45" s="87"/>
      <c r="H45" s="88"/>
      <c r="I45" s="88"/>
      <c r="J45" s="88"/>
      <c r="K45" s="88"/>
      <c r="L45" s="88"/>
      <c r="M45" s="88"/>
      <c r="N45" s="88"/>
      <c r="O45" s="91" t="str">
        <f t="array" ref="O45">IF(N45="Ja","Enter %",IF(N45="","",INDEX(LookUps!J:J,MATCH('4. Modul B – Inhaltsstoffe'!H45,LookUps!I:I,0))))</f>
        <v/>
      </c>
      <c r="P45" s="92" t="str">
        <f t="shared" si="2"/>
        <v/>
      </c>
      <c r="Q45" s="95"/>
      <c r="R45" s="96"/>
      <c r="S45" s="88"/>
      <c r="T45" s="20">
        <f>'1. Fertigungsstandort'!$E$7</f>
        <v>0</v>
      </c>
      <c r="U45" s="54">
        <f>'1. Fertigungsstandort'!$E$9</f>
        <v>0</v>
      </c>
    </row>
    <row r="46" spans="1:21" ht="15.75" customHeight="1">
      <c r="A46" s="42"/>
      <c r="B46" s="20" t="str">
        <f t="shared" si="0"/>
        <v/>
      </c>
      <c r="C46" s="20" t="str">
        <f t="shared" si="1"/>
        <v/>
      </c>
      <c r="D46" s="90"/>
      <c r="E46" s="90"/>
      <c r="F46" s="87"/>
      <c r="G46" s="87"/>
      <c r="H46" s="88"/>
      <c r="I46" s="88"/>
      <c r="J46" s="88"/>
      <c r="K46" s="88"/>
      <c r="L46" s="88"/>
      <c r="M46" s="88"/>
      <c r="N46" s="88"/>
      <c r="O46" s="91" t="str">
        <f t="array" ref="O46">IF(N46="Ja","Enter %",IF(N46="","",INDEX(LookUps!J:J,MATCH('4. Modul B – Inhaltsstoffe'!H46,LookUps!I:I,0))))</f>
        <v/>
      </c>
      <c r="P46" s="92" t="str">
        <f t="shared" si="2"/>
        <v/>
      </c>
      <c r="Q46" s="95"/>
      <c r="R46" s="96"/>
      <c r="S46" s="88"/>
      <c r="T46" s="20">
        <f>'1. Fertigungsstandort'!$E$7</f>
        <v>0</v>
      </c>
      <c r="U46" s="54">
        <f>'1. Fertigungsstandort'!$E$9</f>
        <v>0</v>
      </c>
    </row>
    <row r="47" spans="1:21" ht="15.75" customHeight="1">
      <c r="A47" s="42"/>
      <c r="B47" s="20" t="str">
        <f t="shared" si="0"/>
        <v/>
      </c>
      <c r="C47" s="20" t="str">
        <f t="shared" si="1"/>
        <v/>
      </c>
      <c r="D47" s="90"/>
      <c r="E47" s="90"/>
      <c r="F47" s="87"/>
      <c r="G47" s="87"/>
      <c r="H47" s="88"/>
      <c r="I47" s="88"/>
      <c r="J47" s="88"/>
      <c r="K47" s="88"/>
      <c r="L47" s="88"/>
      <c r="M47" s="88"/>
      <c r="N47" s="88"/>
      <c r="O47" s="91" t="str">
        <f t="array" ref="O47">IF(N47="Ja","Enter %",IF(N47="","",INDEX(LookUps!J:J,MATCH('4. Modul B – Inhaltsstoffe'!H47,LookUps!I:I,0))))</f>
        <v/>
      </c>
      <c r="P47" s="92" t="str">
        <f t="shared" si="2"/>
        <v/>
      </c>
      <c r="Q47" s="95"/>
      <c r="R47" s="96"/>
      <c r="S47" s="88"/>
      <c r="T47" s="20">
        <f>'1. Fertigungsstandort'!$E$7</f>
        <v>0</v>
      </c>
      <c r="U47" s="54">
        <f>'1. Fertigungsstandort'!$E$9</f>
        <v>0</v>
      </c>
    </row>
    <row r="48" spans="1:21" ht="15.75" customHeight="1">
      <c r="A48" s="42"/>
      <c r="B48" s="20" t="str">
        <f t="shared" si="0"/>
        <v/>
      </c>
      <c r="C48" s="20" t="str">
        <f t="shared" si="1"/>
        <v/>
      </c>
      <c r="D48" s="90"/>
      <c r="E48" s="90"/>
      <c r="F48" s="87"/>
      <c r="G48" s="87"/>
      <c r="H48" s="88"/>
      <c r="I48" s="88"/>
      <c r="J48" s="88"/>
      <c r="K48" s="88"/>
      <c r="L48" s="88"/>
      <c r="M48" s="88"/>
      <c r="N48" s="88"/>
      <c r="O48" s="91" t="str">
        <f t="array" ref="O48">IF(N48="Ja","Enter %",IF(N48="","",INDEX(LookUps!J:J,MATCH('4. Modul B – Inhaltsstoffe'!H48,LookUps!I:I,0))))</f>
        <v/>
      </c>
      <c r="P48" s="92" t="str">
        <f t="shared" si="2"/>
        <v/>
      </c>
      <c r="Q48" s="95"/>
      <c r="R48" s="96"/>
      <c r="S48" s="88"/>
      <c r="T48" s="20">
        <f>'1. Fertigungsstandort'!$E$7</f>
        <v>0</v>
      </c>
      <c r="U48" s="54">
        <f>'1. Fertigungsstandort'!$E$9</f>
        <v>0</v>
      </c>
    </row>
    <row r="49" spans="1:21" ht="15.75" customHeight="1">
      <c r="A49" s="42"/>
      <c r="B49" s="20" t="str">
        <f t="shared" si="0"/>
        <v/>
      </c>
      <c r="C49" s="20" t="str">
        <f t="shared" si="1"/>
        <v/>
      </c>
      <c r="D49" s="90"/>
      <c r="E49" s="90"/>
      <c r="F49" s="87"/>
      <c r="G49" s="87"/>
      <c r="H49" s="88"/>
      <c r="I49" s="88"/>
      <c r="J49" s="88"/>
      <c r="K49" s="88"/>
      <c r="L49" s="88"/>
      <c r="M49" s="88"/>
      <c r="N49" s="88"/>
      <c r="O49" s="91" t="str">
        <f t="array" ref="O49">IF(N49="Ja","Enter %",IF(N49="","",INDEX(LookUps!J:J,MATCH('4. Modul B – Inhaltsstoffe'!H49,LookUps!I:I,0))))</f>
        <v/>
      </c>
      <c r="P49" s="92" t="str">
        <f t="shared" si="2"/>
        <v/>
      </c>
      <c r="Q49" s="95"/>
      <c r="R49" s="96"/>
      <c r="S49" s="88"/>
      <c r="T49" s="20">
        <f>'1. Fertigungsstandort'!$E$7</f>
        <v>0</v>
      </c>
      <c r="U49" s="54">
        <f>'1. Fertigungsstandort'!$E$9</f>
        <v>0</v>
      </c>
    </row>
    <row r="50" spans="1:21" ht="15.75" customHeight="1">
      <c r="A50" s="42"/>
      <c r="B50" s="20" t="str">
        <f t="shared" si="0"/>
        <v/>
      </c>
      <c r="C50" s="20" t="str">
        <f t="shared" si="1"/>
        <v/>
      </c>
      <c r="D50" s="90"/>
      <c r="E50" s="90"/>
      <c r="F50" s="87"/>
      <c r="G50" s="87"/>
      <c r="H50" s="88"/>
      <c r="I50" s="88"/>
      <c r="J50" s="88"/>
      <c r="K50" s="88"/>
      <c r="L50" s="88"/>
      <c r="M50" s="88"/>
      <c r="N50" s="88"/>
      <c r="O50" s="91" t="str">
        <f t="array" ref="O50">IF(N50="Ja","Enter %",IF(N50="","",INDEX(LookUps!J:J,MATCH('4. Modul B – Inhaltsstoffe'!H50,LookUps!I:I,0))))</f>
        <v/>
      </c>
      <c r="P50" s="92" t="str">
        <f t="shared" si="2"/>
        <v/>
      </c>
      <c r="Q50" s="93"/>
      <c r="R50" s="94"/>
      <c r="S50" s="88"/>
      <c r="T50" s="20">
        <f>'1. Fertigungsstandort'!$E$7</f>
        <v>0</v>
      </c>
      <c r="U50" s="54">
        <f>'1. Fertigungsstandort'!$E$9</f>
        <v>0</v>
      </c>
    </row>
    <row r="51" spans="1:21" ht="15.75" customHeight="1">
      <c r="A51" s="42"/>
      <c r="B51" s="20" t="str">
        <f t="shared" si="0"/>
        <v/>
      </c>
      <c r="C51" s="20" t="str">
        <f t="shared" si="1"/>
        <v/>
      </c>
      <c r="D51" s="90"/>
      <c r="E51" s="90"/>
      <c r="F51" s="87"/>
      <c r="G51" s="87"/>
      <c r="H51" s="88"/>
      <c r="I51" s="88"/>
      <c r="J51" s="88"/>
      <c r="K51" s="88"/>
      <c r="L51" s="88"/>
      <c r="M51" s="88"/>
      <c r="N51" s="88"/>
      <c r="O51" s="91" t="str">
        <f t="array" ref="O51">IF(N51="Ja","Enter %",IF(N51="","",INDEX(LookUps!J:J,MATCH('4. Modul B – Inhaltsstoffe'!H51,LookUps!I:I,0))))</f>
        <v/>
      </c>
      <c r="P51" s="92" t="str">
        <f t="shared" si="2"/>
        <v/>
      </c>
      <c r="Q51" s="95"/>
      <c r="R51" s="96"/>
      <c r="S51" s="88"/>
      <c r="T51" s="20">
        <f>'1. Fertigungsstandort'!$E$7</f>
        <v>0</v>
      </c>
      <c r="U51" s="54">
        <f>'1. Fertigungsstandort'!$E$9</f>
        <v>0</v>
      </c>
    </row>
    <row r="52" spans="1:21" ht="15.75" customHeight="1">
      <c r="A52" s="42"/>
      <c r="B52" s="20" t="str">
        <f t="shared" si="0"/>
        <v/>
      </c>
      <c r="C52" s="20" t="str">
        <f t="shared" si="1"/>
        <v/>
      </c>
      <c r="D52" s="90"/>
      <c r="E52" s="90"/>
      <c r="F52" s="87"/>
      <c r="G52" s="87"/>
      <c r="H52" s="88"/>
      <c r="I52" s="88"/>
      <c r="J52" s="88"/>
      <c r="K52" s="88"/>
      <c r="L52" s="88"/>
      <c r="M52" s="88"/>
      <c r="N52" s="88"/>
      <c r="O52" s="91" t="str">
        <f t="array" ref="O52">IF(N52="Ja","Enter %",IF(N52="","",INDEX(LookUps!J:J,MATCH('4. Modul B – Inhaltsstoffe'!H52,LookUps!I:I,0))))</f>
        <v/>
      </c>
      <c r="P52" s="92" t="str">
        <f t="shared" si="2"/>
        <v/>
      </c>
      <c r="Q52" s="95"/>
      <c r="R52" s="96"/>
      <c r="S52" s="88"/>
      <c r="T52" s="20">
        <f>'1. Fertigungsstandort'!$E$7</f>
        <v>0</v>
      </c>
      <c r="U52" s="54">
        <f>'1. Fertigungsstandort'!$E$9</f>
        <v>0</v>
      </c>
    </row>
    <row r="53" spans="1:21" ht="15.75" customHeight="1">
      <c r="A53" s="42"/>
      <c r="B53" s="20" t="str">
        <f t="shared" si="0"/>
        <v/>
      </c>
      <c r="C53" s="20" t="str">
        <f t="shared" si="1"/>
        <v/>
      </c>
      <c r="D53" s="90"/>
      <c r="E53" s="90"/>
      <c r="F53" s="87"/>
      <c r="G53" s="87"/>
      <c r="H53" s="88"/>
      <c r="I53" s="88"/>
      <c r="J53" s="88"/>
      <c r="K53" s="88"/>
      <c r="L53" s="88"/>
      <c r="M53" s="88"/>
      <c r="N53" s="88"/>
      <c r="O53" s="91" t="str">
        <f t="array" ref="O53">IF(N53="Ja","Enter %",IF(N53="","",INDEX(LookUps!J:J,MATCH('4. Modul B – Inhaltsstoffe'!H53,LookUps!I:I,0))))</f>
        <v/>
      </c>
      <c r="P53" s="92" t="str">
        <f t="shared" si="2"/>
        <v/>
      </c>
      <c r="Q53" s="95"/>
      <c r="R53" s="96"/>
      <c r="S53" s="88"/>
      <c r="T53" s="20">
        <f>'1. Fertigungsstandort'!$E$7</f>
        <v>0</v>
      </c>
      <c r="U53" s="54">
        <f>'1. Fertigungsstandort'!$E$9</f>
        <v>0</v>
      </c>
    </row>
    <row r="54" spans="1:21" ht="15.75" customHeight="1">
      <c r="A54" s="42"/>
      <c r="B54" s="20" t="str">
        <f t="shared" si="0"/>
        <v/>
      </c>
      <c r="C54" s="20" t="str">
        <f t="shared" si="1"/>
        <v/>
      </c>
      <c r="D54" s="90"/>
      <c r="E54" s="90"/>
      <c r="F54" s="87"/>
      <c r="G54" s="87"/>
      <c r="H54" s="88"/>
      <c r="I54" s="88"/>
      <c r="J54" s="88"/>
      <c r="K54" s="88"/>
      <c r="L54" s="88"/>
      <c r="M54" s="88"/>
      <c r="N54" s="88"/>
      <c r="O54" s="91" t="str">
        <f t="array" ref="O54">IF(N54="Ja","Enter %",IF(N54="","",INDEX(LookUps!J:J,MATCH('4. Modul B – Inhaltsstoffe'!H54,LookUps!I:I,0))))</f>
        <v/>
      </c>
      <c r="P54" s="92" t="str">
        <f t="shared" si="2"/>
        <v/>
      </c>
      <c r="Q54" s="95"/>
      <c r="R54" s="96"/>
      <c r="S54" s="88"/>
      <c r="T54" s="20">
        <f>'1. Fertigungsstandort'!$E$7</f>
        <v>0</v>
      </c>
      <c r="U54" s="54">
        <f>'1. Fertigungsstandort'!$E$9</f>
        <v>0</v>
      </c>
    </row>
    <row r="55" spans="1:21" ht="15.75" customHeight="1">
      <c r="A55" s="42"/>
      <c r="B55" s="20" t="str">
        <f t="shared" si="0"/>
        <v/>
      </c>
      <c r="C55" s="20" t="str">
        <f t="shared" si="1"/>
        <v/>
      </c>
      <c r="D55" s="90"/>
      <c r="E55" s="90"/>
      <c r="F55" s="87"/>
      <c r="G55" s="87"/>
      <c r="H55" s="88"/>
      <c r="I55" s="88"/>
      <c r="J55" s="88"/>
      <c r="K55" s="88"/>
      <c r="L55" s="88"/>
      <c r="M55" s="88"/>
      <c r="N55" s="88"/>
      <c r="O55" s="91" t="str">
        <f t="array" ref="O55">IF(N55="Ja","Enter %",IF(N55="","",INDEX(LookUps!J:J,MATCH('4. Modul B – Inhaltsstoffe'!H55,LookUps!I:I,0))))</f>
        <v/>
      </c>
      <c r="P55" s="92" t="str">
        <f t="shared" si="2"/>
        <v/>
      </c>
      <c r="Q55" s="95"/>
      <c r="R55" s="96"/>
      <c r="S55" s="88"/>
      <c r="T55" s="20">
        <f>'1. Fertigungsstandort'!$E$7</f>
        <v>0</v>
      </c>
      <c r="U55" s="54">
        <f>'1. Fertigungsstandort'!$E$9</f>
        <v>0</v>
      </c>
    </row>
    <row r="56" spans="1:21" ht="15.75" customHeight="1">
      <c r="A56" s="42"/>
      <c r="B56" s="20" t="str">
        <f t="shared" si="0"/>
        <v/>
      </c>
      <c r="C56" s="20" t="str">
        <f t="shared" si="1"/>
        <v/>
      </c>
      <c r="D56" s="90"/>
      <c r="E56" s="90"/>
      <c r="F56" s="87"/>
      <c r="G56" s="87"/>
      <c r="H56" s="88"/>
      <c r="I56" s="88"/>
      <c r="J56" s="88"/>
      <c r="K56" s="88"/>
      <c r="L56" s="88"/>
      <c r="M56" s="88"/>
      <c r="N56" s="88"/>
      <c r="O56" s="91" t="str">
        <f t="array" ref="O56">IF(N56="Ja","Enter %",IF(N56="","",INDEX(LookUps!J:J,MATCH('4. Modul B – Inhaltsstoffe'!H56,LookUps!I:I,0))))</f>
        <v/>
      </c>
      <c r="P56" s="92" t="str">
        <f t="shared" si="2"/>
        <v/>
      </c>
      <c r="Q56" s="95"/>
      <c r="R56" s="96"/>
      <c r="S56" s="88"/>
      <c r="T56" s="20">
        <f>'1. Fertigungsstandort'!$E$7</f>
        <v>0</v>
      </c>
      <c r="U56" s="54">
        <f>'1. Fertigungsstandort'!$E$9</f>
        <v>0</v>
      </c>
    </row>
    <row r="57" spans="1:21" ht="15.75" customHeight="1">
      <c r="A57" s="42"/>
      <c r="B57" s="20" t="str">
        <f t="shared" si="0"/>
        <v/>
      </c>
      <c r="C57" s="20" t="str">
        <f t="shared" si="1"/>
        <v/>
      </c>
      <c r="D57" s="90"/>
      <c r="E57" s="90"/>
      <c r="F57" s="87"/>
      <c r="G57" s="87"/>
      <c r="H57" s="88"/>
      <c r="I57" s="88"/>
      <c r="J57" s="88"/>
      <c r="K57" s="88"/>
      <c r="L57" s="88"/>
      <c r="M57" s="88"/>
      <c r="N57" s="88"/>
      <c r="O57" s="91" t="str">
        <f t="array" ref="O57">IF(N57="Ja","Enter %",IF(N57="","",INDEX(LookUps!J:J,MATCH('4. Modul B – Inhaltsstoffe'!H57,LookUps!I:I,0))))</f>
        <v/>
      </c>
      <c r="P57" s="92" t="str">
        <f t="shared" si="2"/>
        <v/>
      </c>
      <c r="Q57" s="95"/>
      <c r="R57" s="96"/>
      <c r="S57" s="88"/>
      <c r="T57" s="20">
        <f>'1. Fertigungsstandort'!$E$7</f>
        <v>0</v>
      </c>
      <c r="U57" s="54">
        <f>'1. Fertigungsstandort'!$E$9</f>
        <v>0</v>
      </c>
    </row>
    <row r="58" spans="1:21" ht="15.75" customHeight="1">
      <c r="A58" s="42"/>
      <c r="B58" s="20" t="str">
        <f t="shared" si="0"/>
        <v/>
      </c>
      <c r="C58" s="20" t="str">
        <f t="shared" si="1"/>
        <v/>
      </c>
      <c r="D58" s="90"/>
      <c r="E58" s="90"/>
      <c r="F58" s="87"/>
      <c r="G58" s="87"/>
      <c r="H58" s="88"/>
      <c r="I58" s="88"/>
      <c r="J58" s="88"/>
      <c r="K58" s="88"/>
      <c r="L58" s="88"/>
      <c r="M58" s="88"/>
      <c r="N58" s="88"/>
      <c r="O58" s="91" t="str">
        <f t="array" ref="O58">IF(N58="Ja","Enter %",IF(N58="","",INDEX(LookUps!J:J,MATCH('4. Modul B – Inhaltsstoffe'!H58,LookUps!I:I,0))))</f>
        <v/>
      </c>
      <c r="P58" s="92" t="str">
        <f t="shared" si="2"/>
        <v/>
      </c>
      <c r="Q58" s="95"/>
      <c r="R58" s="96"/>
      <c r="S58" s="88"/>
      <c r="T58" s="20">
        <f>'1. Fertigungsstandort'!$E$7</f>
        <v>0</v>
      </c>
      <c r="U58" s="54">
        <f>'1. Fertigungsstandort'!$E$9</f>
        <v>0</v>
      </c>
    </row>
    <row r="59" spans="1:21" ht="15.75" customHeight="1">
      <c r="A59" s="42"/>
      <c r="B59" s="20" t="str">
        <f t="shared" si="0"/>
        <v/>
      </c>
      <c r="C59" s="20" t="str">
        <f t="shared" si="1"/>
        <v/>
      </c>
      <c r="D59" s="90"/>
      <c r="E59" s="90"/>
      <c r="F59" s="87"/>
      <c r="G59" s="87"/>
      <c r="H59" s="88"/>
      <c r="I59" s="88"/>
      <c r="J59" s="88"/>
      <c r="K59" s="88"/>
      <c r="L59" s="88"/>
      <c r="M59" s="88"/>
      <c r="N59" s="88"/>
      <c r="O59" s="91" t="str">
        <f t="array" ref="O59">IF(N59="Ja","Enter %",IF(N59="","",INDEX(LookUps!J:J,MATCH('4. Modul B – Inhaltsstoffe'!H59,LookUps!I:I,0))))</f>
        <v/>
      </c>
      <c r="P59" s="92" t="str">
        <f t="shared" si="2"/>
        <v/>
      </c>
      <c r="Q59" s="95"/>
      <c r="R59" s="96"/>
      <c r="S59" s="88"/>
      <c r="T59" s="20">
        <f>'1. Fertigungsstandort'!$E$7</f>
        <v>0</v>
      </c>
      <c r="U59" s="54">
        <f>'1. Fertigungsstandort'!$E$9</f>
        <v>0</v>
      </c>
    </row>
    <row r="60" spans="1:21" ht="15.75" customHeight="1">
      <c r="A60" s="42"/>
      <c r="B60" s="20" t="str">
        <f t="shared" si="0"/>
        <v/>
      </c>
      <c r="C60" s="20" t="str">
        <f t="shared" si="1"/>
        <v/>
      </c>
      <c r="D60" s="90"/>
      <c r="E60" s="90"/>
      <c r="F60" s="87"/>
      <c r="G60" s="87"/>
      <c r="H60" s="88"/>
      <c r="I60" s="88"/>
      <c r="J60" s="88"/>
      <c r="K60" s="88"/>
      <c r="L60" s="88"/>
      <c r="M60" s="88"/>
      <c r="N60" s="88"/>
      <c r="O60" s="91" t="str">
        <f t="array" ref="O60">IF(N60="Ja","Enter %",IF(N60="","",INDEX(LookUps!J:J,MATCH('4. Modul B – Inhaltsstoffe'!H60,LookUps!I:I,0))))</f>
        <v/>
      </c>
      <c r="P60" s="92" t="str">
        <f t="shared" si="2"/>
        <v/>
      </c>
      <c r="Q60" s="95"/>
      <c r="R60" s="96"/>
      <c r="S60" s="88"/>
      <c r="T60" s="20">
        <f>'1. Fertigungsstandort'!$E$7</f>
        <v>0</v>
      </c>
      <c r="U60" s="54">
        <f>'1. Fertigungsstandort'!$E$9</f>
        <v>0</v>
      </c>
    </row>
    <row r="61" spans="1:21" ht="15.75" customHeight="1">
      <c r="A61" s="42"/>
      <c r="B61" s="20" t="str">
        <f t="shared" si="0"/>
        <v/>
      </c>
      <c r="C61" s="20" t="str">
        <f t="shared" si="1"/>
        <v/>
      </c>
      <c r="D61" s="90"/>
      <c r="E61" s="90"/>
      <c r="F61" s="87"/>
      <c r="G61" s="87"/>
      <c r="H61" s="88"/>
      <c r="I61" s="88"/>
      <c r="J61" s="88"/>
      <c r="K61" s="88"/>
      <c r="L61" s="88"/>
      <c r="M61" s="88"/>
      <c r="N61" s="88"/>
      <c r="O61" s="91" t="str">
        <f t="array" ref="O61">IF(N61="Ja","Enter %",IF(N61="","",INDEX(LookUps!J:J,MATCH('4. Modul B – Inhaltsstoffe'!H61,LookUps!I:I,0))))</f>
        <v/>
      </c>
      <c r="P61" s="92" t="str">
        <f t="shared" si="2"/>
        <v/>
      </c>
      <c r="Q61" s="95"/>
      <c r="R61" s="96"/>
      <c r="S61" s="88"/>
      <c r="T61" s="20">
        <f>'1. Fertigungsstandort'!$E$7</f>
        <v>0</v>
      </c>
      <c r="U61" s="54">
        <f>'1. Fertigungsstandort'!$E$9</f>
        <v>0</v>
      </c>
    </row>
    <row r="62" spans="1:21" ht="15.75" customHeight="1">
      <c r="A62" s="42"/>
      <c r="B62" s="20" t="str">
        <f t="shared" si="0"/>
        <v/>
      </c>
      <c r="C62" s="20" t="str">
        <f t="shared" si="1"/>
        <v/>
      </c>
      <c r="D62" s="90"/>
      <c r="E62" s="90"/>
      <c r="F62" s="87"/>
      <c r="G62" s="87"/>
      <c r="H62" s="88"/>
      <c r="I62" s="88"/>
      <c r="J62" s="88"/>
      <c r="K62" s="88"/>
      <c r="L62" s="88"/>
      <c r="M62" s="88"/>
      <c r="N62" s="88"/>
      <c r="O62" s="91" t="str">
        <f t="array" ref="O62">IF(N62="Ja","Enter %",IF(N62="","",INDEX(LookUps!J:J,MATCH('4. Modul B – Inhaltsstoffe'!H62,LookUps!I:I,0))))</f>
        <v/>
      </c>
      <c r="P62" s="92" t="str">
        <f t="shared" si="2"/>
        <v/>
      </c>
      <c r="Q62" s="95"/>
      <c r="R62" s="96"/>
      <c r="S62" s="88"/>
      <c r="T62" s="20">
        <f>'1. Fertigungsstandort'!$E$7</f>
        <v>0</v>
      </c>
      <c r="U62" s="54">
        <f>'1. Fertigungsstandort'!$E$9</f>
        <v>0</v>
      </c>
    </row>
    <row r="63" spans="1:21" ht="15.75" customHeight="1">
      <c r="A63" s="42"/>
      <c r="B63" s="20" t="str">
        <f t="shared" si="0"/>
        <v/>
      </c>
      <c r="C63" s="20" t="str">
        <f t="shared" si="1"/>
        <v/>
      </c>
      <c r="D63" s="90"/>
      <c r="E63" s="90"/>
      <c r="F63" s="87"/>
      <c r="G63" s="87"/>
      <c r="H63" s="88"/>
      <c r="I63" s="88"/>
      <c r="J63" s="88"/>
      <c r="K63" s="88"/>
      <c r="L63" s="88"/>
      <c r="M63" s="88"/>
      <c r="N63" s="88"/>
      <c r="O63" s="91" t="str">
        <f t="array" ref="O63">IF(N63="Ja","Enter %",IF(N63="","",INDEX(LookUps!J:J,MATCH('4. Modul B – Inhaltsstoffe'!H63,LookUps!I:I,0))))</f>
        <v/>
      </c>
      <c r="P63" s="92" t="str">
        <f t="shared" si="2"/>
        <v/>
      </c>
      <c r="Q63" s="95"/>
      <c r="R63" s="96"/>
      <c r="S63" s="88"/>
      <c r="T63" s="20">
        <f>'1. Fertigungsstandort'!$E$7</f>
        <v>0</v>
      </c>
      <c r="U63" s="54">
        <f>'1. Fertigungsstandort'!$E$9</f>
        <v>0</v>
      </c>
    </row>
    <row r="64" spans="1:21" ht="15.75" customHeight="1">
      <c r="A64" s="42"/>
      <c r="B64" s="20" t="str">
        <f t="shared" si="0"/>
        <v/>
      </c>
      <c r="C64" s="20" t="str">
        <f t="shared" si="1"/>
        <v/>
      </c>
      <c r="D64" s="90"/>
      <c r="E64" s="90"/>
      <c r="F64" s="87"/>
      <c r="G64" s="87"/>
      <c r="H64" s="88"/>
      <c r="I64" s="88"/>
      <c r="J64" s="88"/>
      <c r="K64" s="88"/>
      <c r="L64" s="88"/>
      <c r="M64" s="88"/>
      <c r="N64" s="88"/>
      <c r="O64" s="91" t="str">
        <f t="array" ref="O64">IF(N64="Ja","Enter %",IF(N64="","",INDEX(LookUps!J:J,MATCH('4. Modul B – Inhaltsstoffe'!H64,LookUps!I:I,0))))</f>
        <v/>
      </c>
      <c r="P64" s="92" t="str">
        <f t="shared" si="2"/>
        <v/>
      </c>
      <c r="Q64" s="95"/>
      <c r="R64" s="96"/>
      <c r="S64" s="88"/>
      <c r="T64" s="20">
        <f>'1. Fertigungsstandort'!$E$7</f>
        <v>0</v>
      </c>
      <c r="U64" s="54">
        <f>'1. Fertigungsstandort'!$E$9</f>
        <v>0</v>
      </c>
    </row>
    <row r="65" spans="1:21" ht="15.75" customHeight="1">
      <c r="A65" s="42"/>
      <c r="B65" s="20" t="str">
        <f t="shared" si="0"/>
        <v/>
      </c>
      <c r="C65" s="20" t="str">
        <f t="shared" si="1"/>
        <v/>
      </c>
      <c r="D65" s="90"/>
      <c r="E65" s="90"/>
      <c r="F65" s="87"/>
      <c r="G65" s="87"/>
      <c r="H65" s="88"/>
      <c r="I65" s="88"/>
      <c r="J65" s="88"/>
      <c r="K65" s="88"/>
      <c r="L65" s="88"/>
      <c r="M65" s="88"/>
      <c r="N65" s="88"/>
      <c r="O65" s="91" t="str">
        <f t="array" ref="O65">IF(N65="Ja","Enter %",IF(N65="","",INDEX(LookUps!J:J,MATCH('4. Modul B – Inhaltsstoffe'!H65,LookUps!I:I,0))))</f>
        <v/>
      </c>
      <c r="P65" s="92" t="str">
        <f t="shared" si="2"/>
        <v/>
      </c>
      <c r="Q65" s="95"/>
      <c r="R65" s="96"/>
      <c r="S65" s="88"/>
      <c r="T65" s="20">
        <f>'1. Fertigungsstandort'!$E$7</f>
        <v>0</v>
      </c>
      <c r="U65" s="54">
        <f>'1. Fertigungsstandort'!$E$9</f>
        <v>0</v>
      </c>
    </row>
    <row r="66" spans="1:21" ht="15.75" customHeight="1">
      <c r="A66" s="42"/>
      <c r="B66" s="20" t="str">
        <f t="shared" si="0"/>
        <v/>
      </c>
      <c r="C66" s="20" t="str">
        <f t="shared" si="1"/>
        <v/>
      </c>
      <c r="D66" s="90"/>
      <c r="E66" s="90"/>
      <c r="F66" s="87"/>
      <c r="G66" s="87"/>
      <c r="H66" s="88"/>
      <c r="I66" s="88"/>
      <c r="J66" s="88"/>
      <c r="K66" s="88"/>
      <c r="L66" s="88"/>
      <c r="M66" s="88"/>
      <c r="N66" s="88"/>
      <c r="O66" s="91" t="str">
        <f t="array" ref="O66">IF(N66="Ja","Enter %",IF(N66="","",INDEX(LookUps!J:J,MATCH('4. Modul B – Inhaltsstoffe'!H66,LookUps!I:I,0))))</f>
        <v/>
      </c>
      <c r="P66" s="92" t="str">
        <f t="shared" si="2"/>
        <v/>
      </c>
      <c r="Q66" s="95"/>
      <c r="R66" s="96"/>
      <c r="S66" s="88"/>
      <c r="T66" s="20">
        <f>'1. Fertigungsstandort'!$E$7</f>
        <v>0</v>
      </c>
      <c r="U66" s="54">
        <f>'1. Fertigungsstandort'!$E$9</f>
        <v>0</v>
      </c>
    </row>
    <row r="67" spans="1:21" ht="15.75" customHeight="1">
      <c r="A67" s="42"/>
      <c r="B67" s="20" t="str">
        <f t="shared" si="0"/>
        <v/>
      </c>
      <c r="C67" s="20" t="str">
        <f t="shared" si="1"/>
        <v/>
      </c>
      <c r="D67" s="90"/>
      <c r="E67" s="90"/>
      <c r="F67" s="87"/>
      <c r="G67" s="87"/>
      <c r="H67" s="88"/>
      <c r="I67" s="88"/>
      <c r="J67" s="88"/>
      <c r="K67" s="88"/>
      <c r="L67" s="88"/>
      <c r="M67" s="88"/>
      <c r="N67" s="88"/>
      <c r="O67" s="91" t="str">
        <f t="array" ref="O67">IF(N67="Ja","Enter %",IF(N67="","",INDEX(LookUps!J:J,MATCH('4. Modul B – Inhaltsstoffe'!H67,LookUps!I:I,0))))</f>
        <v/>
      </c>
      <c r="P67" s="92" t="str">
        <f t="shared" si="2"/>
        <v/>
      </c>
      <c r="Q67" s="95"/>
      <c r="R67" s="96"/>
      <c r="S67" s="88"/>
      <c r="T67" s="20">
        <f>'1. Fertigungsstandort'!$E$7</f>
        <v>0</v>
      </c>
      <c r="U67" s="54">
        <f>'1. Fertigungsstandort'!$E$9</f>
        <v>0</v>
      </c>
    </row>
    <row r="68" spans="1:21" ht="15.75" customHeight="1">
      <c r="A68" s="42"/>
      <c r="B68" s="20" t="str">
        <f t="shared" si="0"/>
        <v/>
      </c>
      <c r="C68" s="20" t="str">
        <f t="shared" si="1"/>
        <v/>
      </c>
      <c r="D68" s="90"/>
      <c r="E68" s="90"/>
      <c r="F68" s="87"/>
      <c r="G68" s="87"/>
      <c r="H68" s="88"/>
      <c r="I68" s="88"/>
      <c r="J68" s="88"/>
      <c r="K68" s="88"/>
      <c r="L68" s="88"/>
      <c r="M68" s="88"/>
      <c r="N68" s="88"/>
      <c r="O68" s="91" t="str">
        <f t="array" ref="O68">IF(N68="Ja","Enter %",IF(N68="","",INDEX(LookUps!J:J,MATCH('4. Modul B – Inhaltsstoffe'!H68,LookUps!I:I,0))))</f>
        <v/>
      </c>
      <c r="P68" s="92" t="str">
        <f t="shared" si="2"/>
        <v/>
      </c>
      <c r="Q68" s="95"/>
      <c r="R68" s="96"/>
      <c r="S68" s="88"/>
      <c r="T68" s="20">
        <f>'1. Fertigungsstandort'!$E$7</f>
        <v>0</v>
      </c>
      <c r="U68" s="54">
        <f>'1. Fertigungsstandort'!$E$9</f>
        <v>0</v>
      </c>
    </row>
    <row r="69" spans="1:21" ht="15.75" customHeight="1">
      <c r="A69" s="42"/>
      <c r="B69" s="20" t="str">
        <f t="shared" si="0"/>
        <v/>
      </c>
      <c r="C69" s="20" t="str">
        <f t="shared" si="1"/>
        <v/>
      </c>
      <c r="D69" s="90"/>
      <c r="E69" s="90"/>
      <c r="F69" s="87"/>
      <c r="G69" s="87"/>
      <c r="H69" s="88"/>
      <c r="I69" s="88"/>
      <c r="J69" s="88"/>
      <c r="K69" s="88"/>
      <c r="L69" s="88"/>
      <c r="M69" s="88"/>
      <c r="N69" s="88"/>
      <c r="O69" s="91" t="str">
        <f t="array" ref="O69">IF(N69="Ja","Enter %",IF(N69="","",INDEX(LookUps!J:J,MATCH('4. Modul B – Inhaltsstoffe'!H69,LookUps!I:I,0))))</f>
        <v/>
      </c>
      <c r="P69" s="92" t="str">
        <f t="shared" si="2"/>
        <v/>
      </c>
      <c r="Q69" s="95"/>
      <c r="R69" s="96"/>
      <c r="S69" s="88"/>
      <c r="T69" s="20">
        <f>'1. Fertigungsstandort'!$E$7</f>
        <v>0</v>
      </c>
      <c r="U69" s="54">
        <f>'1. Fertigungsstandort'!$E$9</f>
        <v>0</v>
      </c>
    </row>
    <row r="70" spans="1:21" ht="15.75" customHeight="1">
      <c r="A70" s="42"/>
      <c r="B70" s="20" t="str">
        <f t="shared" si="0"/>
        <v/>
      </c>
      <c r="C70" s="20" t="str">
        <f t="shared" si="1"/>
        <v/>
      </c>
      <c r="D70" s="90"/>
      <c r="E70" s="90"/>
      <c r="F70" s="87"/>
      <c r="G70" s="87"/>
      <c r="H70" s="88"/>
      <c r="I70" s="88"/>
      <c r="J70" s="88"/>
      <c r="K70" s="88"/>
      <c r="L70" s="88"/>
      <c r="M70" s="88"/>
      <c r="N70" s="88"/>
      <c r="O70" s="91" t="str">
        <f t="array" ref="O70">IF(N70="Ja","Enter %",IF(N70="","",INDEX(LookUps!J:J,MATCH('4. Modul B – Inhaltsstoffe'!H70,LookUps!I:I,0))))</f>
        <v/>
      </c>
      <c r="P70" s="92" t="str">
        <f t="shared" si="2"/>
        <v/>
      </c>
      <c r="Q70" s="95"/>
      <c r="R70" s="96"/>
      <c r="S70" s="88"/>
      <c r="T70" s="20">
        <f>'1. Fertigungsstandort'!$E$7</f>
        <v>0</v>
      </c>
      <c r="U70" s="54">
        <f>'1. Fertigungsstandort'!$E$9</f>
        <v>0</v>
      </c>
    </row>
    <row r="71" spans="1:21" ht="15.75" customHeight="1">
      <c r="A71" s="42"/>
      <c r="B71" s="20" t="str">
        <f t="shared" si="0"/>
        <v/>
      </c>
      <c r="C71" s="20" t="str">
        <f t="shared" si="1"/>
        <v/>
      </c>
      <c r="D71" s="90"/>
      <c r="E71" s="90"/>
      <c r="F71" s="87"/>
      <c r="G71" s="87"/>
      <c r="H71" s="88"/>
      <c r="I71" s="88"/>
      <c r="J71" s="88"/>
      <c r="K71" s="88"/>
      <c r="L71" s="88"/>
      <c r="M71" s="88"/>
      <c r="N71" s="88"/>
      <c r="O71" s="91" t="str">
        <f t="array" ref="O71">IF(N71="Ja","Enter %",IF(N71="","",INDEX(LookUps!J:J,MATCH('4. Modul B – Inhaltsstoffe'!H71,LookUps!I:I,0))))</f>
        <v/>
      </c>
      <c r="P71" s="92" t="str">
        <f t="shared" si="2"/>
        <v/>
      </c>
      <c r="Q71" s="95"/>
      <c r="R71" s="96"/>
      <c r="S71" s="88"/>
      <c r="T71" s="20">
        <f>'1. Fertigungsstandort'!$E$7</f>
        <v>0</v>
      </c>
      <c r="U71" s="54">
        <f>'1. Fertigungsstandort'!$E$9</f>
        <v>0</v>
      </c>
    </row>
    <row r="72" spans="1:21" ht="15.75" customHeight="1">
      <c r="A72" s="42"/>
      <c r="B72" s="20" t="str">
        <f t="shared" si="0"/>
        <v/>
      </c>
      <c r="C72" s="20" t="str">
        <f t="shared" si="1"/>
        <v/>
      </c>
      <c r="D72" s="90"/>
      <c r="E72" s="90"/>
      <c r="F72" s="87"/>
      <c r="G72" s="87"/>
      <c r="H72" s="88"/>
      <c r="I72" s="88"/>
      <c r="J72" s="88"/>
      <c r="K72" s="88"/>
      <c r="L72" s="88"/>
      <c r="M72" s="88"/>
      <c r="N72" s="88"/>
      <c r="O72" s="91" t="str">
        <f t="array" ref="O72">IF(N72="Ja","Enter %",IF(N72="","",INDEX(LookUps!J:J,MATCH('4. Modul B – Inhaltsstoffe'!H72,LookUps!I:I,0))))</f>
        <v/>
      </c>
      <c r="P72" s="92" t="str">
        <f t="shared" si="2"/>
        <v/>
      </c>
      <c r="Q72" s="95"/>
      <c r="R72" s="96"/>
      <c r="S72" s="88"/>
      <c r="T72" s="20">
        <f>'1. Fertigungsstandort'!$E$7</f>
        <v>0</v>
      </c>
      <c r="U72" s="54">
        <f>'1. Fertigungsstandort'!$E$9</f>
        <v>0</v>
      </c>
    </row>
    <row r="73" spans="1:21" ht="15.75" customHeight="1">
      <c r="A73" s="42"/>
      <c r="B73" s="20" t="str">
        <f t="shared" si="0"/>
        <v/>
      </c>
      <c r="C73" s="20" t="str">
        <f t="shared" si="1"/>
        <v/>
      </c>
      <c r="D73" s="90"/>
      <c r="E73" s="90"/>
      <c r="F73" s="87"/>
      <c r="G73" s="87"/>
      <c r="H73" s="88"/>
      <c r="I73" s="88"/>
      <c r="J73" s="88"/>
      <c r="K73" s="88"/>
      <c r="L73" s="88"/>
      <c r="M73" s="88"/>
      <c r="N73" s="88"/>
      <c r="O73" s="91" t="str">
        <f t="array" ref="O73">IF(N73="Ja","Enter %",IF(N73="","",INDEX(LookUps!J:J,MATCH('4. Modul B – Inhaltsstoffe'!H73,LookUps!I:I,0))))</f>
        <v/>
      </c>
      <c r="P73" s="92" t="str">
        <f t="shared" si="2"/>
        <v/>
      </c>
      <c r="Q73" s="95"/>
      <c r="R73" s="96"/>
      <c r="S73" s="88"/>
      <c r="T73" s="20">
        <f>'1. Fertigungsstandort'!$E$7</f>
        <v>0</v>
      </c>
      <c r="U73" s="54">
        <f>'1. Fertigungsstandort'!$E$9</f>
        <v>0</v>
      </c>
    </row>
    <row r="74" spans="1:21" ht="15.75" customHeight="1">
      <c r="A74" s="42"/>
      <c r="B74" s="20" t="str">
        <f t="shared" si="0"/>
        <v/>
      </c>
      <c r="C74" s="20" t="str">
        <f t="shared" si="1"/>
        <v/>
      </c>
      <c r="D74" s="90"/>
      <c r="E74" s="90"/>
      <c r="F74" s="87"/>
      <c r="G74" s="87"/>
      <c r="H74" s="88"/>
      <c r="I74" s="88"/>
      <c r="J74" s="88"/>
      <c r="K74" s="88"/>
      <c r="L74" s="88"/>
      <c r="M74" s="88"/>
      <c r="N74" s="88"/>
      <c r="O74" s="91" t="str">
        <f t="array" ref="O74">IF(N74="Ja","Enter %",IF(N74="","",INDEX(LookUps!J:J,MATCH('4. Modul B – Inhaltsstoffe'!H74,LookUps!I:I,0))))</f>
        <v/>
      </c>
      <c r="P74" s="92" t="str">
        <f t="shared" si="2"/>
        <v/>
      </c>
      <c r="Q74" s="95"/>
      <c r="R74" s="96"/>
      <c r="S74" s="88"/>
      <c r="T74" s="20">
        <f>'1. Fertigungsstandort'!$E$7</f>
        <v>0</v>
      </c>
      <c r="U74" s="54">
        <f>'1. Fertigungsstandort'!$E$9</f>
        <v>0</v>
      </c>
    </row>
    <row r="75" spans="1:21" ht="15.75" customHeight="1">
      <c r="A75" s="42"/>
      <c r="B75" s="20" t="str">
        <f t="shared" si="0"/>
        <v/>
      </c>
      <c r="C75" s="20" t="str">
        <f t="shared" si="1"/>
        <v/>
      </c>
      <c r="D75" s="90"/>
      <c r="E75" s="90"/>
      <c r="F75" s="87"/>
      <c r="G75" s="87"/>
      <c r="H75" s="88"/>
      <c r="I75" s="88"/>
      <c r="J75" s="88"/>
      <c r="K75" s="88"/>
      <c r="L75" s="88"/>
      <c r="M75" s="88"/>
      <c r="N75" s="88"/>
      <c r="O75" s="91" t="str">
        <f t="array" ref="O75">IF(N75="Ja","Enter %",IF(N75="","",INDEX(LookUps!J:J,MATCH('4. Modul B – Inhaltsstoffe'!H75,LookUps!I:I,0))))</f>
        <v/>
      </c>
      <c r="P75" s="92" t="str">
        <f t="shared" si="2"/>
        <v/>
      </c>
      <c r="Q75" s="95"/>
      <c r="R75" s="96"/>
      <c r="S75" s="88"/>
      <c r="T75" s="20">
        <f>'1. Fertigungsstandort'!$E$7</f>
        <v>0</v>
      </c>
      <c r="U75" s="54">
        <f>'1. Fertigungsstandort'!$E$9</f>
        <v>0</v>
      </c>
    </row>
    <row r="76" spans="1:21" ht="15.75" customHeight="1">
      <c r="A76" s="42"/>
      <c r="B76" s="20" t="str">
        <f t="shared" si="0"/>
        <v/>
      </c>
      <c r="C76" s="20" t="str">
        <f t="shared" si="1"/>
        <v/>
      </c>
      <c r="D76" s="90"/>
      <c r="E76" s="90"/>
      <c r="F76" s="87"/>
      <c r="G76" s="87"/>
      <c r="H76" s="88"/>
      <c r="I76" s="88"/>
      <c r="J76" s="88"/>
      <c r="K76" s="88"/>
      <c r="L76" s="88"/>
      <c r="M76" s="88"/>
      <c r="N76" s="88"/>
      <c r="O76" s="91" t="str">
        <f t="array" ref="O76">IF(N76="Ja","Enter %",IF(N76="","",INDEX(LookUps!J:J,MATCH('4. Modul B – Inhaltsstoffe'!H76,LookUps!I:I,0))))</f>
        <v/>
      </c>
      <c r="P76" s="92" t="str">
        <f t="shared" si="2"/>
        <v/>
      </c>
      <c r="Q76" s="95"/>
      <c r="R76" s="96"/>
      <c r="S76" s="88"/>
      <c r="T76" s="20">
        <f>'1. Fertigungsstandort'!$E$7</f>
        <v>0</v>
      </c>
      <c r="U76" s="54">
        <f>'1. Fertigungsstandort'!$E$9</f>
        <v>0</v>
      </c>
    </row>
    <row r="77" spans="1:21" ht="15.75" customHeight="1">
      <c r="A77" s="42"/>
      <c r="B77" s="20" t="str">
        <f t="shared" ref="B77:B140" si="3">IF(F77="","",VLOOKUP(F77,Category_lookup,2,FALSE))</f>
        <v/>
      </c>
      <c r="C77" s="20" t="str">
        <f t="shared" ref="C77:C140" si="4">IF(D77="","",VLOOKUP(D77,Retailer,2,FALSE)&amp;"_market")</f>
        <v/>
      </c>
      <c r="D77" s="90"/>
      <c r="E77" s="90"/>
      <c r="F77" s="87"/>
      <c r="G77" s="87"/>
      <c r="H77" s="88"/>
      <c r="I77" s="88"/>
      <c r="J77" s="88"/>
      <c r="K77" s="88"/>
      <c r="L77" s="88"/>
      <c r="M77" s="88"/>
      <c r="N77" s="88"/>
      <c r="O77" s="91" t="str">
        <f t="array" ref="O77">IF(N77="Ja","Enter %",IF(N77="","",INDEX(LookUps!J:J,MATCH('4. Modul B – Inhaltsstoffe'!H77,LookUps!I:I,0))))</f>
        <v/>
      </c>
      <c r="P77" s="92" t="str">
        <f t="shared" si="2"/>
        <v/>
      </c>
      <c r="Q77" s="95"/>
      <c r="R77" s="96"/>
      <c r="S77" s="88"/>
      <c r="T77" s="20">
        <f>'1. Fertigungsstandort'!$E$7</f>
        <v>0</v>
      </c>
      <c r="U77" s="54">
        <f>'1. Fertigungsstandort'!$E$9</f>
        <v>0</v>
      </c>
    </row>
    <row r="78" spans="1:21" ht="15.75" customHeight="1">
      <c r="A78" s="42"/>
      <c r="B78" s="20" t="str">
        <f t="shared" si="3"/>
        <v/>
      </c>
      <c r="C78" s="20" t="str">
        <f t="shared" si="4"/>
        <v/>
      </c>
      <c r="D78" s="90"/>
      <c r="E78" s="90"/>
      <c r="F78" s="87"/>
      <c r="G78" s="87"/>
      <c r="H78" s="88"/>
      <c r="I78" s="88"/>
      <c r="J78" s="88"/>
      <c r="K78" s="88"/>
      <c r="L78" s="88"/>
      <c r="M78" s="88"/>
      <c r="N78" s="88"/>
      <c r="O78" s="91" t="str">
        <f t="array" ref="O78">IF(N78="Ja","Enter %",IF(N78="","",INDEX(LookUps!J:J,MATCH('4. Modul B – Inhaltsstoffe'!H78,LookUps!I:I,0))))</f>
        <v/>
      </c>
      <c r="P78" s="92" t="str">
        <f t="shared" ref="P78:P141" si="5">IF(O78="","",IF(O78="Enter %","TBD",IF(J78="Gramm",(I78/10^6)*O78,IF(J78="Kilogramm",(I78/10^3)*O78,I78*O78))))</f>
        <v/>
      </c>
      <c r="Q78" s="95"/>
      <c r="R78" s="96"/>
      <c r="S78" s="88"/>
      <c r="T78" s="20">
        <f>'1. Fertigungsstandort'!$E$7</f>
        <v>0</v>
      </c>
      <c r="U78" s="54">
        <f>'1. Fertigungsstandort'!$E$9</f>
        <v>0</v>
      </c>
    </row>
    <row r="79" spans="1:21" ht="15.75" customHeight="1">
      <c r="A79" s="42"/>
      <c r="B79" s="20" t="str">
        <f t="shared" si="3"/>
        <v/>
      </c>
      <c r="C79" s="20" t="str">
        <f t="shared" si="4"/>
        <v/>
      </c>
      <c r="D79" s="90"/>
      <c r="E79" s="90"/>
      <c r="F79" s="87"/>
      <c r="G79" s="87"/>
      <c r="H79" s="88"/>
      <c r="I79" s="88"/>
      <c r="J79" s="88"/>
      <c r="K79" s="88"/>
      <c r="L79" s="88"/>
      <c r="M79" s="88"/>
      <c r="N79" s="88"/>
      <c r="O79" s="91" t="str">
        <f t="array" ref="O79">IF(N79="Ja","Enter %",IF(N79="","",INDEX(LookUps!J:J,MATCH('4. Modul B – Inhaltsstoffe'!H79,LookUps!I:I,0))))</f>
        <v/>
      </c>
      <c r="P79" s="92" t="str">
        <f t="shared" si="5"/>
        <v/>
      </c>
      <c r="Q79" s="95"/>
      <c r="R79" s="96"/>
      <c r="S79" s="88"/>
      <c r="T79" s="20">
        <f>'1. Fertigungsstandort'!$E$7</f>
        <v>0</v>
      </c>
      <c r="U79" s="54">
        <f>'1. Fertigungsstandort'!$E$9</f>
        <v>0</v>
      </c>
    </row>
    <row r="80" spans="1:21" ht="15.75" customHeight="1">
      <c r="A80" s="42"/>
      <c r="B80" s="20" t="str">
        <f t="shared" si="3"/>
        <v/>
      </c>
      <c r="C80" s="20" t="str">
        <f t="shared" si="4"/>
        <v/>
      </c>
      <c r="D80" s="90"/>
      <c r="E80" s="90"/>
      <c r="F80" s="87"/>
      <c r="G80" s="87"/>
      <c r="H80" s="88"/>
      <c r="I80" s="88"/>
      <c r="J80" s="88"/>
      <c r="K80" s="88"/>
      <c r="L80" s="88"/>
      <c r="M80" s="88"/>
      <c r="N80" s="88"/>
      <c r="O80" s="91" t="str">
        <f t="array" ref="O80">IF(N80="Ja","Enter %",IF(N80="","",INDEX(LookUps!J:J,MATCH('4. Modul B – Inhaltsstoffe'!H80,LookUps!I:I,0))))</f>
        <v/>
      </c>
      <c r="P80" s="92" t="str">
        <f t="shared" si="5"/>
        <v/>
      </c>
      <c r="Q80" s="95"/>
      <c r="R80" s="96"/>
      <c r="S80" s="88"/>
      <c r="T80" s="20">
        <f>'1. Fertigungsstandort'!$E$7</f>
        <v>0</v>
      </c>
      <c r="U80" s="54">
        <f>'1. Fertigungsstandort'!$E$9</f>
        <v>0</v>
      </c>
    </row>
    <row r="81" spans="1:21" ht="15.75" customHeight="1">
      <c r="A81" s="42"/>
      <c r="B81" s="20" t="str">
        <f t="shared" si="3"/>
        <v/>
      </c>
      <c r="C81" s="20" t="str">
        <f t="shared" si="4"/>
        <v/>
      </c>
      <c r="D81" s="90"/>
      <c r="E81" s="90"/>
      <c r="F81" s="87"/>
      <c r="G81" s="87"/>
      <c r="H81" s="88"/>
      <c r="I81" s="88"/>
      <c r="J81" s="88"/>
      <c r="K81" s="88"/>
      <c r="L81" s="88"/>
      <c r="M81" s="88"/>
      <c r="N81" s="88"/>
      <c r="O81" s="91" t="str">
        <f t="array" ref="O81">IF(N81="Ja","Enter %",IF(N81="","",INDEX(LookUps!J:J,MATCH('4. Modul B – Inhaltsstoffe'!H81,LookUps!I:I,0))))</f>
        <v/>
      </c>
      <c r="P81" s="92" t="str">
        <f t="shared" si="5"/>
        <v/>
      </c>
      <c r="Q81" s="95"/>
      <c r="R81" s="96"/>
      <c r="S81" s="88"/>
      <c r="T81" s="20">
        <f>'1. Fertigungsstandort'!$E$7</f>
        <v>0</v>
      </c>
      <c r="U81" s="54">
        <f>'1. Fertigungsstandort'!$E$9</f>
        <v>0</v>
      </c>
    </row>
    <row r="82" spans="1:21" ht="15.75" customHeight="1">
      <c r="A82" s="42"/>
      <c r="B82" s="20" t="str">
        <f t="shared" si="3"/>
        <v/>
      </c>
      <c r="C82" s="20" t="str">
        <f t="shared" si="4"/>
        <v/>
      </c>
      <c r="D82" s="90"/>
      <c r="E82" s="90"/>
      <c r="F82" s="87"/>
      <c r="G82" s="87"/>
      <c r="H82" s="88"/>
      <c r="I82" s="88"/>
      <c r="J82" s="88"/>
      <c r="K82" s="88"/>
      <c r="L82" s="88"/>
      <c r="M82" s="88"/>
      <c r="N82" s="88"/>
      <c r="O82" s="91" t="str">
        <f t="array" ref="O82">IF(N82="Ja","Enter %",IF(N82="","",INDEX(LookUps!J:J,MATCH('4. Modul B – Inhaltsstoffe'!H82,LookUps!I:I,0))))</f>
        <v/>
      </c>
      <c r="P82" s="92" t="str">
        <f t="shared" si="5"/>
        <v/>
      </c>
      <c r="Q82" s="95"/>
      <c r="R82" s="96"/>
      <c r="S82" s="88"/>
      <c r="T82" s="20">
        <f>'1. Fertigungsstandort'!$E$7</f>
        <v>0</v>
      </c>
      <c r="U82" s="54">
        <f>'1. Fertigungsstandort'!$E$9</f>
        <v>0</v>
      </c>
    </row>
    <row r="83" spans="1:21" ht="15.75" customHeight="1">
      <c r="A83" s="42"/>
      <c r="B83" s="20" t="str">
        <f t="shared" si="3"/>
        <v/>
      </c>
      <c r="C83" s="20" t="str">
        <f t="shared" si="4"/>
        <v/>
      </c>
      <c r="D83" s="90"/>
      <c r="E83" s="90"/>
      <c r="F83" s="87"/>
      <c r="G83" s="87"/>
      <c r="H83" s="88"/>
      <c r="I83" s="88"/>
      <c r="J83" s="88"/>
      <c r="K83" s="88"/>
      <c r="L83" s="88"/>
      <c r="M83" s="88"/>
      <c r="N83" s="88"/>
      <c r="O83" s="91" t="str">
        <f t="array" ref="O83">IF(N83="Ja","Enter %",IF(N83="","",INDEX(LookUps!J:J,MATCH('4. Modul B – Inhaltsstoffe'!H83,LookUps!I:I,0))))</f>
        <v/>
      </c>
      <c r="P83" s="92" t="str">
        <f t="shared" si="5"/>
        <v/>
      </c>
      <c r="Q83" s="95"/>
      <c r="R83" s="96"/>
      <c r="S83" s="88"/>
      <c r="T83" s="20">
        <f>'1. Fertigungsstandort'!$E$7</f>
        <v>0</v>
      </c>
      <c r="U83" s="54">
        <f>'1. Fertigungsstandort'!$E$9</f>
        <v>0</v>
      </c>
    </row>
    <row r="84" spans="1:21" ht="15.75" customHeight="1">
      <c r="A84" s="42"/>
      <c r="B84" s="20" t="str">
        <f t="shared" si="3"/>
        <v/>
      </c>
      <c r="C84" s="20" t="str">
        <f t="shared" si="4"/>
        <v/>
      </c>
      <c r="D84" s="90"/>
      <c r="E84" s="90"/>
      <c r="F84" s="87"/>
      <c r="G84" s="87"/>
      <c r="H84" s="88"/>
      <c r="I84" s="88"/>
      <c r="J84" s="88"/>
      <c r="K84" s="88"/>
      <c r="L84" s="88"/>
      <c r="M84" s="88"/>
      <c r="N84" s="88"/>
      <c r="O84" s="91" t="str">
        <f t="array" ref="O84">IF(N84="Ja","Enter %",IF(N84="","",INDEX(LookUps!J:J,MATCH('4. Modul B – Inhaltsstoffe'!H84,LookUps!I:I,0))))</f>
        <v/>
      </c>
      <c r="P84" s="92" t="str">
        <f t="shared" si="5"/>
        <v/>
      </c>
      <c r="Q84" s="95"/>
      <c r="R84" s="96"/>
      <c r="S84" s="88"/>
      <c r="T84" s="20">
        <f>'1. Fertigungsstandort'!$E$7</f>
        <v>0</v>
      </c>
      <c r="U84" s="54">
        <f>'1. Fertigungsstandort'!$E$9</f>
        <v>0</v>
      </c>
    </row>
    <row r="85" spans="1:21" ht="15.75" customHeight="1">
      <c r="A85" s="42"/>
      <c r="B85" s="20" t="str">
        <f t="shared" si="3"/>
        <v/>
      </c>
      <c r="C85" s="20" t="str">
        <f t="shared" si="4"/>
        <v/>
      </c>
      <c r="D85" s="90"/>
      <c r="E85" s="90"/>
      <c r="F85" s="87"/>
      <c r="G85" s="87"/>
      <c r="H85" s="88"/>
      <c r="I85" s="88"/>
      <c r="J85" s="88"/>
      <c r="K85" s="88"/>
      <c r="L85" s="88"/>
      <c r="M85" s="88"/>
      <c r="N85" s="88"/>
      <c r="O85" s="91" t="str">
        <f t="array" ref="O85">IF(N85="Ja","Enter %",IF(N85="","",INDEX(LookUps!J:J,MATCH('4. Modul B – Inhaltsstoffe'!H85,LookUps!I:I,0))))</f>
        <v/>
      </c>
      <c r="P85" s="92" t="str">
        <f t="shared" si="5"/>
        <v/>
      </c>
      <c r="Q85" s="95"/>
      <c r="R85" s="96"/>
      <c r="S85" s="88"/>
      <c r="T85" s="20">
        <f>'1. Fertigungsstandort'!$E$7</f>
        <v>0</v>
      </c>
      <c r="U85" s="54">
        <f>'1. Fertigungsstandort'!$E$9</f>
        <v>0</v>
      </c>
    </row>
    <row r="86" spans="1:21" ht="15.75" customHeight="1">
      <c r="A86" s="42"/>
      <c r="B86" s="20" t="str">
        <f t="shared" si="3"/>
        <v/>
      </c>
      <c r="C86" s="20" t="str">
        <f t="shared" si="4"/>
        <v/>
      </c>
      <c r="D86" s="90"/>
      <c r="E86" s="90"/>
      <c r="F86" s="87"/>
      <c r="G86" s="87"/>
      <c r="H86" s="88"/>
      <c r="I86" s="88"/>
      <c r="J86" s="88"/>
      <c r="K86" s="88"/>
      <c r="L86" s="88"/>
      <c r="M86" s="88"/>
      <c r="N86" s="88"/>
      <c r="O86" s="91" t="str">
        <f t="array" ref="O86">IF(N86="Ja","Enter %",IF(N86="","",INDEX(LookUps!J:J,MATCH('4. Modul B – Inhaltsstoffe'!H86,LookUps!I:I,0))))</f>
        <v/>
      </c>
      <c r="P86" s="92" t="str">
        <f t="shared" si="5"/>
        <v/>
      </c>
      <c r="Q86" s="95"/>
      <c r="R86" s="96"/>
      <c r="S86" s="88"/>
      <c r="T86" s="20">
        <f>'1. Fertigungsstandort'!$E$7</f>
        <v>0</v>
      </c>
      <c r="U86" s="54">
        <f>'1. Fertigungsstandort'!$E$9</f>
        <v>0</v>
      </c>
    </row>
    <row r="87" spans="1:21" ht="15.75" customHeight="1">
      <c r="A87" s="42"/>
      <c r="B87" s="20" t="str">
        <f t="shared" si="3"/>
        <v/>
      </c>
      <c r="C87" s="20" t="str">
        <f t="shared" si="4"/>
        <v/>
      </c>
      <c r="D87" s="90"/>
      <c r="E87" s="90"/>
      <c r="F87" s="87"/>
      <c r="G87" s="87"/>
      <c r="H87" s="88"/>
      <c r="I87" s="88"/>
      <c r="J87" s="88"/>
      <c r="K87" s="88"/>
      <c r="L87" s="88"/>
      <c r="M87" s="88"/>
      <c r="N87" s="88"/>
      <c r="O87" s="91" t="str">
        <f t="array" ref="O87">IF(N87="Ja","Enter %",IF(N87="","",INDEX(LookUps!J:J,MATCH('4. Modul B – Inhaltsstoffe'!H87,LookUps!I:I,0))))</f>
        <v/>
      </c>
      <c r="P87" s="92" t="str">
        <f t="shared" si="5"/>
        <v/>
      </c>
      <c r="Q87" s="93"/>
      <c r="R87" s="94"/>
      <c r="S87" s="88"/>
      <c r="T87" s="20">
        <f>'1. Fertigungsstandort'!$E$7</f>
        <v>0</v>
      </c>
      <c r="U87" s="54">
        <f>'1. Fertigungsstandort'!$E$9</f>
        <v>0</v>
      </c>
    </row>
    <row r="88" spans="1:21" ht="15.75" customHeight="1">
      <c r="A88" s="42"/>
      <c r="B88" s="20" t="str">
        <f t="shared" si="3"/>
        <v/>
      </c>
      <c r="C88" s="20" t="str">
        <f t="shared" si="4"/>
        <v/>
      </c>
      <c r="D88" s="90"/>
      <c r="E88" s="90"/>
      <c r="F88" s="87"/>
      <c r="G88" s="87"/>
      <c r="H88" s="88"/>
      <c r="I88" s="88"/>
      <c r="J88" s="88"/>
      <c r="K88" s="88"/>
      <c r="L88" s="88"/>
      <c r="M88" s="88"/>
      <c r="N88" s="88"/>
      <c r="O88" s="91" t="str">
        <f t="array" ref="O88">IF(N88="Ja","Enter %",IF(N88="","",INDEX(LookUps!J:J,MATCH('4. Modul B – Inhaltsstoffe'!H88,LookUps!I:I,0))))</f>
        <v/>
      </c>
      <c r="P88" s="92" t="str">
        <f t="shared" si="5"/>
        <v/>
      </c>
      <c r="Q88" s="95"/>
      <c r="R88" s="96"/>
      <c r="S88" s="88"/>
      <c r="T88" s="20">
        <f>'1. Fertigungsstandort'!$E$7</f>
        <v>0</v>
      </c>
      <c r="U88" s="54">
        <f>'1. Fertigungsstandort'!$E$9</f>
        <v>0</v>
      </c>
    </row>
    <row r="89" spans="1:21" ht="15.75" customHeight="1">
      <c r="A89" s="42"/>
      <c r="B89" s="20" t="str">
        <f t="shared" si="3"/>
        <v/>
      </c>
      <c r="C89" s="20" t="str">
        <f t="shared" si="4"/>
        <v/>
      </c>
      <c r="D89" s="90"/>
      <c r="E89" s="90"/>
      <c r="F89" s="87"/>
      <c r="G89" s="87"/>
      <c r="H89" s="88"/>
      <c r="I89" s="88"/>
      <c r="J89" s="88"/>
      <c r="K89" s="88"/>
      <c r="L89" s="88"/>
      <c r="M89" s="88"/>
      <c r="N89" s="88"/>
      <c r="O89" s="91" t="str">
        <f t="array" ref="O89">IF(N89="Ja","Enter %",IF(N89="","",INDEX(LookUps!J:J,MATCH('4. Modul B – Inhaltsstoffe'!H89,LookUps!I:I,0))))</f>
        <v/>
      </c>
      <c r="P89" s="92" t="str">
        <f t="shared" si="5"/>
        <v/>
      </c>
      <c r="Q89" s="95"/>
      <c r="R89" s="96"/>
      <c r="S89" s="88"/>
      <c r="T89" s="20">
        <f>'1. Fertigungsstandort'!$E$7</f>
        <v>0</v>
      </c>
      <c r="U89" s="54">
        <f>'1. Fertigungsstandort'!$E$9</f>
        <v>0</v>
      </c>
    </row>
    <row r="90" spans="1:21" ht="15.75" customHeight="1">
      <c r="A90" s="42"/>
      <c r="B90" s="20" t="str">
        <f t="shared" si="3"/>
        <v/>
      </c>
      <c r="C90" s="20" t="str">
        <f t="shared" si="4"/>
        <v/>
      </c>
      <c r="D90" s="90"/>
      <c r="E90" s="90"/>
      <c r="F90" s="87"/>
      <c r="G90" s="87"/>
      <c r="H90" s="88"/>
      <c r="I90" s="88"/>
      <c r="J90" s="88"/>
      <c r="K90" s="88"/>
      <c r="L90" s="88"/>
      <c r="M90" s="88"/>
      <c r="N90" s="88"/>
      <c r="O90" s="91" t="str">
        <f t="array" ref="O90">IF(N90="Ja","Enter %",IF(N90="","",INDEX(LookUps!J:J,MATCH('4. Modul B – Inhaltsstoffe'!H90,LookUps!I:I,0))))</f>
        <v/>
      </c>
      <c r="P90" s="92" t="str">
        <f t="shared" si="5"/>
        <v/>
      </c>
      <c r="Q90" s="95"/>
      <c r="R90" s="96"/>
      <c r="S90" s="88"/>
      <c r="T90" s="20">
        <f>'1. Fertigungsstandort'!$E$7</f>
        <v>0</v>
      </c>
      <c r="U90" s="54">
        <f>'1. Fertigungsstandort'!$E$9</f>
        <v>0</v>
      </c>
    </row>
    <row r="91" spans="1:21" ht="15.75" customHeight="1">
      <c r="A91" s="42"/>
      <c r="B91" s="20" t="str">
        <f t="shared" si="3"/>
        <v/>
      </c>
      <c r="C91" s="20" t="str">
        <f t="shared" si="4"/>
        <v/>
      </c>
      <c r="D91" s="90"/>
      <c r="E91" s="90"/>
      <c r="F91" s="87"/>
      <c r="G91" s="87"/>
      <c r="H91" s="88"/>
      <c r="I91" s="88"/>
      <c r="J91" s="88"/>
      <c r="K91" s="88"/>
      <c r="L91" s="88"/>
      <c r="M91" s="88"/>
      <c r="N91" s="88"/>
      <c r="O91" s="91" t="str">
        <f t="array" ref="O91">IF(N91="Ja","Enter %",IF(N91="","",INDEX(LookUps!J:J,MATCH('4. Modul B – Inhaltsstoffe'!H91,LookUps!I:I,0))))</f>
        <v/>
      </c>
      <c r="P91" s="92" t="str">
        <f t="shared" si="5"/>
        <v/>
      </c>
      <c r="Q91" s="95"/>
      <c r="R91" s="96"/>
      <c r="S91" s="88"/>
      <c r="T91" s="20">
        <f>'1. Fertigungsstandort'!$E$7</f>
        <v>0</v>
      </c>
      <c r="U91" s="54">
        <f>'1. Fertigungsstandort'!$E$9</f>
        <v>0</v>
      </c>
    </row>
    <row r="92" spans="1:21" ht="15.75" customHeight="1">
      <c r="A92" s="42"/>
      <c r="B92" s="20" t="str">
        <f t="shared" si="3"/>
        <v/>
      </c>
      <c r="C92" s="20" t="str">
        <f t="shared" si="4"/>
        <v/>
      </c>
      <c r="D92" s="90"/>
      <c r="E92" s="90"/>
      <c r="F92" s="87"/>
      <c r="G92" s="87"/>
      <c r="H92" s="88"/>
      <c r="I92" s="88"/>
      <c r="J92" s="88"/>
      <c r="K92" s="88"/>
      <c r="L92" s="88"/>
      <c r="M92" s="88"/>
      <c r="N92" s="88"/>
      <c r="O92" s="91" t="str">
        <f t="array" ref="O92">IF(N92="Ja","Enter %",IF(N92="","",INDEX(LookUps!J:J,MATCH('4. Modul B – Inhaltsstoffe'!H92,LookUps!I:I,0))))</f>
        <v/>
      </c>
      <c r="P92" s="92" t="str">
        <f t="shared" si="5"/>
        <v/>
      </c>
      <c r="Q92" s="95"/>
      <c r="R92" s="96"/>
      <c r="S92" s="88"/>
      <c r="T92" s="20">
        <f>'1. Fertigungsstandort'!$E$7</f>
        <v>0</v>
      </c>
      <c r="U92" s="54">
        <f>'1. Fertigungsstandort'!$E$9</f>
        <v>0</v>
      </c>
    </row>
    <row r="93" spans="1:21" ht="15.75" customHeight="1">
      <c r="A93" s="42"/>
      <c r="B93" s="20" t="str">
        <f t="shared" si="3"/>
        <v/>
      </c>
      <c r="C93" s="20" t="str">
        <f t="shared" si="4"/>
        <v/>
      </c>
      <c r="D93" s="90"/>
      <c r="E93" s="90"/>
      <c r="F93" s="87"/>
      <c r="G93" s="87"/>
      <c r="H93" s="88"/>
      <c r="I93" s="88"/>
      <c r="J93" s="88"/>
      <c r="K93" s="88"/>
      <c r="L93" s="88"/>
      <c r="M93" s="88"/>
      <c r="N93" s="88"/>
      <c r="O93" s="91" t="str">
        <f t="array" ref="O93">IF(N93="Ja","Enter %",IF(N93="","",INDEX(LookUps!J:J,MATCH('4. Modul B – Inhaltsstoffe'!H93,LookUps!I:I,0))))</f>
        <v/>
      </c>
      <c r="P93" s="92" t="str">
        <f t="shared" si="5"/>
        <v/>
      </c>
      <c r="Q93" s="95"/>
      <c r="R93" s="96"/>
      <c r="S93" s="88"/>
      <c r="T93" s="20">
        <f>'1. Fertigungsstandort'!$E$7</f>
        <v>0</v>
      </c>
      <c r="U93" s="54">
        <f>'1. Fertigungsstandort'!$E$9</f>
        <v>0</v>
      </c>
    </row>
    <row r="94" spans="1:21" ht="15.75" customHeight="1">
      <c r="A94" s="42"/>
      <c r="B94" s="20" t="str">
        <f t="shared" si="3"/>
        <v/>
      </c>
      <c r="C94" s="20" t="str">
        <f t="shared" si="4"/>
        <v/>
      </c>
      <c r="D94" s="90"/>
      <c r="E94" s="90"/>
      <c r="F94" s="87"/>
      <c r="G94" s="87"/>
      <c r="H94" s="88"/>
      <c r="I94" s="88"/>
      <c r="J94" s="88"/>
      <c r="K94" s="88"/>
      <c r="L94" s="88"/>
      <c r="M94" s="88"/>
      <c r="N94" s="88"/>
      <c r="O94" s="91" t="str">
        <f t="array" ref="O94">IF(N94="Ja","Enter %",IF(N94="","",INDEX(LookUps!J:J,MATCH('4. Modul B – Inhaltsstoffe'!H94,LookUps!I:I,0))))</f>
        <v/>
      </c>
      <c r="P94" s="92" t="str">
        <f t="shared" si="5"/>
        <v/>
      </c>
      <c r="Q94" s="95"/>
      <c r="R94" s="96"/>
      <c r="S94" s="88"/>
      <c r="T94" s="20">
        <f>'1. Fertigungsstandort'!$E$7</f>
        <v>0</v>
      </c>
      <c r="U94" s="54">
        <f>'1. Fertigungsstandort'!$E$9</f>
        <v>0</v>
      </c>
    </row>
    <row r="95" spans="1:21" ht="15.75" customHeight="1">
      <c r="A95" s="42"/>
      <c r="B95" s="20" t="str">
        <f t="shared" si="3"/>
        <v/>
      </c>
      <c r="C95" s="20" t="str">
        <f t="shared" si="4"/>
        <v/>
      </c>
      <c r="D95" s="90"/>
      <c r="E95" s="90"/>
      <c r="F95" s="87"/>
      <c r="G95" s="87"/>
      <c r="H95" s="88"/>
      <c r="I95" s="88"/>
      <c r="J95" s="88"/>
      <c r="K95" s="88"/>
      <c r="L95" s="88"/>
      <c r="M95" s="88"/>
      <c r="N95" s="88"/>
      <c r="O95" s="91" t="str">
        <f t="array" ref="O95">IF(N95="Ja","Enter %",IF(N95="","",INDEX(LookUps!J:J,MATCH('4. Modul B – Inhaltsstoffe'!H95,LookUps!I:I,0))))</f>
        <v/>
      </c>
      <c r="P95" s="92" t="str">
        <f t="shared" si="5"/>
        <v/>
      </c>
      <c r="Q95" s="95"/>
      <c r="R95" s="96"/>
      <c r="S95" s="88"/>
      <c r="T95" s="20">
        <f>'1. Fertigungsstandort'!$E$7</f>
        <v>0</v>
      </c>
      <c r="U95" s="54">
        <f>'1. Fertigungsstandort'!$E$9</f>
        <v>0</v>
      </c>
    </row>
    <row r="96" spans="1:21" ht="15.75" customHeight="1">
      <c r="A96" s="42"/>
      <c r="B96" s="20" t="str">
        <f t="shared" si="3"/>
        <v/>
      </c>
      <c r="C96" s="20" t="str">
        <f t="shared" si="4"/>
        <v/>
      </c>
      <c r="D96" s="90"/>
      <c r="E96" s="90"/>
      <c r="F96" s="87"/>
      <c r="G96" s="87"/>
      <c r="H96" s="88"/>
      <c r="I96" s="88"/>
      <c r="J96" s="88"/>
      <c r="K96" s="88"/>
      <c r="L96" s="88"/>
      <c r="M96" s="88"/>
      <c r="N96" s="88"/>
      <c r="O96" s="91" t="str">
        <f t="array" ref="O96">IF(N96="Ja","Enter %",IF(N96="","",INDEX(LookUps!J:J,MATCH('4. Modul B – Inhaltsstoffe'!H96,LookUps!I:I,0))))</f>
        <v/>
      </c>
      <c r="P96" s="92" t="str">
        <f t="shared" si="5"/>
        <v/>
      </c>
      <c r="Q96" s="95"/>
      <c r="R96" s="96"/>
      <c r="S96" s="88"/>
      <c r="T96" s="20">
        <f>'1. Fertigungsstandort'!$E$7</f>
        <v>0</v>
      </c>
      <c r="U96" s="54">
        <f>'1. Fertigungsstandort'!$E$9</f>
        <v>0</v>
      </c>
    </row>
    <row r="97" spans="1:21" ht="15.75" customHeight="1">
      <c r="A97" s="42"/>
      <c r="B97" s="20" t="str">
        <f t="shared" si="3"/>
        <v/>
      </c>
      <c r="C97" s="20" t="str">
        <f t="shared" si="4"/>
        <v/>
      </c>
      <c r="D97" s="90"/>
      <c r="E97" s="90"/>
      <c r="F97" s="87"/>
      <c r="G97" s="87"/>
      <c r="H97" s="88"/>
      <c r="I97" s="88"/>
      <c r="J97" s="88"/>
      <c r="K97" s="88"/>
      <c r="L97" s="88"/>
      <c r="M97" s="88"/>
      <c r="N97" s="88"/>
      <c r="O97" s="91" t="str">
        <f t="array" ref="O97">IF(N97="Ja","Enter %",IF(N97="","",INDEX(LookUps!J:J,MATCH('4. Modul B – Inhaltsstoffe'!H97,LookUps!I:I,0))))</f>
        <v/>
      </c>
      <c r="P97" s="92" t="str">
        <f t="shared" si="5"/>
        <v/>
      </c>
      <c r="Q97" s="95"/>
      <c r="R97" s="96"/>
      <c r="S97" s="88"/>
      <c r="T97" s="20">
        <f>'1. Fertigungsstandort'!$E$7</f>
        <v>0</v>
      </c>
      <c r="U97" s="54">
        <f>'1. Fertigungsstandort'!$E$9</f>
        <v>0</v>
      </c>
    </row>
    <row r="98" spans="1:21" ht="15.75" customHeight="1">
      <c r="A98" s="42"/>
      <c r="B98" s="20" t="str">
        <f t="shared" si="3"/>
        <v/>
      </c>
      <c r="C98" s="20" t="str">
        <f t="shared" si="4"/>
        <v/>
      </c>
      <c r="D98" s="90"/>
      <c r="E98" s="90"/>
      <c r="F98" s="87"/>
      <c r="G98" s="87"/>
      <c r="H98" s="88"/>
      <c r="I98" s="88"/>
      <c r="J98" s="88"/>
      <c r="K98" s="88"/>
      <c r="L98" s="88"/>
      <c r="M98" s="88"/>
      <c r="N98" s="88"/>
      <c r="O98" s="91" t="str">
        <f t="array" ref="O98">IF(N98="Ja","Enter %",IF(N98="","",INDEX(LookUps!J:J,MATCH('4. Modul B – Inhaltsstoffe'!H98,LookUps!I:I,0))))</f>
        <v/>
      </c>
      <c r="P98" s="92" t="str">
        <f t="shared" si="5"/>
        <v/>
      </c>
      <c r="Q98" s="95"/>
      <c r="R98" s="96"/>
      <c r="S98" s="88"/>
      <c r="T98" s="20">
        <f>'1. Fertigungsstandort'!$E$7</f>
        <v>0</v>
      </c>
      <c r="U98" s="54">
        <f>'1. Fertigungsstandort'!$E$9</f>
        <v>0</v>
      </c>
    </row>
    <row r="99" spans="1:21" ht="15.75" customHeight="1">
      <c r="A99" s="42"/>
      <c r="B99" s="20" t="str">
        <f t="shared" si="3"/>
        <v/>
      </c>
      <c r="C99" s="20" t="str">
        <f t="shared" si="4"/>
        <v/>
      </c>
      <c r="D99" s="90"/>
      <c r="E99" s="90"/>
      <c r="F99" s="87"/>
      <c r="G99" s="87"/>
      <c r="H99" s="88"/>
      <c r="I99" s="88"/>
      <c r="J99" s="88"/>
      <c r="K99" s="88"/>
      <c r="L99" s="88"/>
      <c r="M99" s="88"/>
      <c r="N99" s="88"/>
      <c r="O99" s="91" t="str">
        <f t="array" ref="O99">IF(N99="Ja","Enter %",IF(N99="","",INDEX(LookUps!J:J,MATCH('4. Modul B – Inhaltsstoffe'!H99,LookUps!I:I,0))))</f>
        <v/>
      </c>
      <c r="P99" s="92" t="str">
        <f t="shared" si="5"/>
        <v/>
      </c>
      <c r="Q99" s="95"/>
      <c r="R99" s="96"/>
      <c r="S99" s="88"/>
      <c r="T99" s="20">
        <f>'1. Fertigungsstandort'!$E$7</f>
        <v>0</v>
      </c>
      <c r="U99" s="54">
        <f>'1. Fertigungsstandort'!$E$9</f>
        <v>0</v>
      </c>
    </row>
    <row r="100" spans="1:21" ht="15.75" customHeight="1">
      <c r="A100" s="42"/>
      <c r="B100" s="20" t="str">
        <f t="shared" si="3"/>
        <v/>
      </c>
      <c r="C100" s="20" t="str">
        <f t="shared" si="4"/>
        <v/>
      </c>
      <c r="D100" s="90"/>
      <c r="E100" s="90"/>
      <c r="F100" s="87"/>
      <c r="G100" s="87"/>
      <c r="H100" s="88"/>
      <c r="I100" s="88"/>
      <c r="J100" s="88"/>
      <c r="K100" s="88"/>
      <c r="L100" s="88"/>
      <c r="M100" s="88"/>
      <c r="N100" s="88"/>
      <c r="O100" s="91" t="str">
        <f t="array" ref="O100">IF(N100="Ja","Enter %",IF(N100="","",INDEX(LookUps!J:J,MATCH('4. Modul B – Inhaltsstoffe'!H100,LookUps!I:I,0))))</f>
        <v/>
      </c>
      <c r="P100" s="92" t="str">
        <f t="shared" si="5"/>
        <v/>
      </c>
      <c r="Q100" s="95"/>
      <c r="R100" s="96"/>
      <c r="S100" s="88"/>
      <c r="T100" s="20">
        <f>'1. Fertigungsstandort'!$E$7</f>
        <v>0</v>
      </c>
      <c r="U100" s="54">
        <f>'1. Fertigungsstandort'!$E$9</f>
        <v>0</v>
      </c>
    </row>
    <row r="101" spans="1:21" ht="15.75" customHeight="1">
      <c r="A101" s="42"/>
      <c r="B101" s="20" t="str">
        <f t="shared" si="3"/>
        <v/>
      </c>
      <c r="C101" s="20" t="str">
        <f t="shared" si="4"/>
        <v/>
      </c>
      <c r="D101" s="90"/>
      <c r="E101" s="90"/>
      <c r="F101" s="87"/>
      <c r="G101" s="87"/>
      <c r="H101" s="88"/>
      <c r="I101" s="88"/>
      <c r="J101" s="88"/>
      <c r="K101" s="88"/>
      <c r="L101" s="88"/>
      <c r="M101" s="88"/>
      <c r="N101" s="88"/>
      <c r="O101" s="91" t="str">
        <f t="array" ref="O101">IF(N101="Ja","Enter %",IF(N101="","",INDEX(LookUps!J:J,MATCH('4. Modul B – Inhaltsstoffe'!H101,LookUps!I:I,0))))</f>
        <v/>
      </c>
      <c r="P101" s="92" t="str">
        <f t="shared" si="5"/>
        <v/>
      </c>
      <c r="Q101" s="95"/>
      <c r="R101" s="96"/>
      <c r="S101" s="88"/>
      <c r="T101" s="20">
        <f>'1. Fertigungsstandort'!$E$7</f>
        <v>0</v>
      </c>
      <c r="U101" s="54">
        <f>'1. Fertigungsstandort'!$E$9</f>
        <v>0</v>
      </c>
    </row>
    <row r="102" spans="1:21" ht="15.75" customHeight="1">
      <c r="A102" s="42"/>
      <c r="B102" s="20" t="str">
        <f t="shared" si="3"/>
        <v/>
      </c>
      <c r="C102" s="20" t="str">
        <f t="shared" si="4"/>
        <v/>
      </c>
      <c r="D102" s="90"/>
      <c r="E102" s="90"/>
      <c r="F102" s="87"/>
      <c r="G102" s="87"/>
      <c r="H102" s="88"/>
      <c r="I102" s="88"/>
      <c r="J102" s="88"/>
      <c r="K102" s="88"/>
      <c r="L102" s="88"/>
      <c r="M102" s="88"/>
      <c r="N102" s="88"/>
      <c r="O102" s="91" t="str">
        <f t="array" ref="O102">IF(N102="Ja","Enter %",IF(N102="","",INDEX(LookUps!J:J,MATCH('4. Modul B – Inhaltsstoffe'!H102,LookUps!I:I,0))))</f>
        <v/>
      </c>
      <c r="P102" s="92" t="str">
        <f t="shared" si="5"/>
        <v/>
      </c>
      <c r="Q102" s="95"/>
      <c r="R102" s="96"/>
      <c r="S102" s="88"/>
      <c r="T102" s="20">
        <f>'1. Fertigungsstandort'!$E$7</f>
        <v>0</v>
      </c>
      <c r="U102" s="54">
        <f>'1. Fertigungsstandort'!$E$9</f>
        <v>0</v>
      </c>
    </row>
    <row r="103" spans="1:21" ht="15.75" customHeight="1">
      <c r="A103" s="42"/>
      <c r="B103" s="20" t="str">
        <f t="shared" si="3"/>
        <v/>
      </c>
      <c r="C103" s="20" t="str">
        <f t="shared" si="4"/>
        <v/>
      </c>
      <c r="D103" s="90"/>
      <c r="E103" s="90"/>
      <c r="F103" s="87"/>
      <c r="G103" s="87"/>
      <c r="H103" s="88"/>
      <c r="I103" s="88"/>
      <c r="J103" s="88"/>
      <c r="K103" s="88"/>
      <c r="L103" s="88"/>
      <c r="M103" s="88"/>
      <c r="N103" s="88"/>
      <c r="O103" s="91" t="str">
        <f t="array" ref="O103">IF(N103="Ja","Enter %",IF(N103="","",INDEX(LookUps!J:J,MATCH('4. Modul B – Inhaltsstoffe'!H103,LookUps!I:I,0))))</f>
        <v/>
      </c>
      <c r="P103" s="92" t="str">
        <f t="shared" si="5"/>
        <v/>
      </c>
      <c r="Q103" s="95"/>
      <c r="R103" s="96"/>
      <c r="S103" s="88"/>
      <c r="T103" s="20">
        <f>'1. Fertigungsstandort'!$E$7</f>
        <v>0</v>
      </c>
      <c r="U103" s="54">
        <f>'1. Fertigungsstandort'!$E$9</f>
        <v>0</v>
      </c>
    </row>
    <row r="104" spans="1:21" ht="15.75" customHeight="1">
      <c r="A104" s="42"/>
      <c r="B104" s="20" t="str">
        <f t="shared" si="3"/>
        <v/>
      </c>
      <c r="C104" s="20" t="str">
        <f t="shared" si="4"/>
        <v/>
      </c>
      <c r="D104" s="90"/>
      <c r="E104" s="90"/>
      <c r="F104" s="87"/>
      <c r="G104" s="87"/>
      <c r="H104" s="88"/>
      <c r="I104" s="88"/>
      <c r="J104" s="88"/>
      <c r="K104" s="88"/>
      <c r="L104" s="88"/>
      <c r="M104" s="88"/>
      <c r="N104" s="88"/>
      <c r="O104" s="91" t="str">
        <f t="array" ref="O104">IF(N104="Ja","Enter %",IF(N104="","",INDEX(LookUps!J:J,MATCH('4. Modul B – Inhaltsstoffe'!H104,LookUps!I:I,0))))</f>
        <v/>
      </c>
      <c r="P104" s="92" t="str">
        <f t="shared" si="5"/>
        <v/>
      </c>
      <c r="Q104" s="95"/>
      <c r="R104" s="96"/>
      <c r="S104" s="88"/>
      <c r="T104" s="20">
        <f>'1. Fertigungsstandort'!$E$7</f>
        <v>0</v>
      </c>
      <c r="U104" s="54">
        <f>'1. Fertigungsstandort'!$E$9</f>
        <v>0</v>
      </c>
    </row>
    <row r="105" spans="1:21" ht="15.75" customHeight="1">
      <c r="A105" s="42"/>
      <c r="B105" s="20" t="str">
        <f t="shared" si="3"/>
        <v/>
      </c>
      <c r="C105" s="20" t="str">
        <f t="shared" si="4"/>
        <v/>
      </c>
      <c r="D105" s="90"/>
      <c r="E105" s="90"/>
      <c r="F105" s="87"/>
      <c r="G105" s="87"/>
      <c r="H105" s="88"/>
      <c r="I105" s="88"/>
      <c r="J105" s="88"/>
      <c r="K105" s="88"/>
      <c r="L105" s="88"/>
      <c r="M105" s="88"/>
      <c r="N105" s="88"/>
      <c r="O105" s="91" t="str">
        <f t="array" ref="O105">IF(N105="Ja","Enter %",IF(N105="","",INDEX(LookUps!J:J,MATCH('4. Modul B – Inhaltsstoffe'!H105,LookUps!I:I,0))))</f>
        <v/>
      </c>
      <c r="P105" s="92" t="str">
        <f t="shared" si="5"/>
        <v/>
      </c>
      <c r="Q105" s="95"/>
      <c r="R105" s="96"/>
      <c r="S105" s="88"/>
      <c r="T105" s="20">
        <f>'1. Fertigungsstandort'!$E$7</f>
        <v>0</v>
      </c>
      <c r="U105" s="54">
        <f>'1. Fertigungsstandort'!$E$9</f>
        <v>0</v>
      </c>
    </row>
    <row r="106" spans="1:21" ht="15.75" customHeight="1">
      <c r="A106" s="42"/>
      <c r="B106" s="20" t="str">
        <f t="shared" si="3"/>
        <v/>
      </c>
      <c r="C106" s="20" t="str">
        <f t="shared" si="4"/>
        <v/>
      </c>
      <c r="D106" s="90"/>
      <c r="E106" s="90"/>
      <c r="F106" s="87"/>
      <c r="G106" s="87"/>
      <c r="H106" s="88"/>
      <c r="I106" s="88"/>
      <c r="J106" s="88"/>
      <c r="K106" s="88"/>
      <c r="L106" s="88"/>
      <c r="M106" s="88"/>
      <c r="N106" s="88"/>
      <c r="O106" s="91" t="str">
        <f t="array" ref="O106">IF(N106="Ja","Enter %",IF(N106="","",INDEX(LookUps!J:J,MATCH('4. Modul B – Inhaltsstoffe'!H106,LookUps!I:I,0))))</f>
        <v/>
      </c>
      <c r="P106" s="92" t="str">
        <f t="shared" si="5"/>
        <v/>
      </c>
      <c r="Q106" s="95"/>
      <c r="R106" s="96"/>
      <c r="S106" s="88"/>
      <c r="T106" s="20">
        <f>'1. Fertigungsstandort'!$E$7</f>
        <v>0</v>
      </c>
      <c r="U106" s="54">
        <f>'1. Fertigungsstandort'!$E$9</f>
        <v>0</v>
      </c>
    </row>
    <row r="107" spans="1:21" ht="15.75" customHeight="1">
      <c r="A107" s="42"/>
      <c r="B107" s="20" t="str">
        <f t="shared" si="3"/>
        <v/>
      </c>
      <c r="C107" s="20" t="str">
        <f t="shared" si="4"/>
        <v/>
      </c>
      <c r="D107" s="90"/>
      <c r="E107" s="90"/>
      <c r="F107" s="87"/>
      <c r="G107" s="87"/>
      <c r="H107" s="88"/>
      <c r="I107" s="88"/>
      <c r="J107" s="88"/>
      <c r="K107" s="88"/>
      <c r="L107" s="88"/>
      <c r="M107" s="88"/>
      <c r="N107" s="88"/>
      <c r="O107" s="91" t="str">
        <f t="array" ref="O107">IF(N107="Ja","Enter %",IF(N107="","",INDEX(LookUps!J:J,MATCH('4. Modul B – Inhaltsstoffe'!H107,LookUps!I:I,0))))</f>
        <v/>
      </c>
      <c r="P107" s="92" t="str">
        <f t="shared" si="5"/>
        <v/>
      </c>
      <c r="Q107" s="95"/>
      <c r="R107" s="96"/>
      <c r="S107" s="88"/>
      <c r="T107" s="20">
        <f>'1. Fertigungsstandort'!$E$7</f>
        <v>0</v>
      </c>
      <c r="U107" s="54">
        <f>'1. Fertigungsstandort'!$E$9</f>
        <v>0</v>
      </c>
    </row>
    <row r="108" spans="1:21" ht="15.75" customHeight="1">
      <c r="A108" s="42"/>
      <c r="B108" s="20" t="str">
        <f t="shared" si="3"/>
        <v/>
      </c>
      <c r="C108" s="20" t="str">
        <f t="shared" si="4"/>
        <v/>
      </c>
      <c r="D108" s="90"/>
      <c r="E108" s="90"/>
      <c r="F108" s="87"/>
      <c r="G108" s="87"/>
      <c r="H108" s="88"/>
      <c r="I108" s="88"/>
      <c r="J108" s="88"/>
      <c r="K108" s="88"/>
      <c r="L108" s="88"/>
      <c r="M108" s="88"/>
      <c r="N108" s="88"/>
      <c r="O108" s="91" t="str">
        <f t="array" ref="O108">IF(N108="Ja","Enter %",IF(N108="","",INDEX(LookUps!J:J,MATCH('4. Modul B – Inhaltsstoffe'!H108,LookUps!I:I,0))))</f>
        <v/>
      </c>
      <c r="P108" s="92" t="str">
        <f t="shared" si="5"/>
        <v/>
      </c>
      <c r="Q108" s="95"/>
      <c r="R108" s="96"/>
      <c r="S108" s="88"/>
      <c r="T108" s="20">
        <f>'1. Fertigungsstandort'!$E$7</f>
        <v>0</v>
      </c>
      <c r="U108" s="54">
        <f>'1. Fertigungsstandort'!$E$9</f>
        <v>0</v>
      </c>
    </row>
    <row r="109" spans="1:21" ht="15.75" customHeight="1">
      <c r="A109" s="42"/>
      <c r="B109" s="20" t="str">
        <f t="shared" si="3"/>
        <v/>
      </c>
      <c r="C109" s="20" t="str">
        <f t="shared" si="4"/>
        <v/>
      </c>
      <c r="D109" s="90"/>
      <c r="E109" s="90"/>
      <c r="F109" s="87"/>
      <c r="G109" s="87"/>
      <c r="H109" s="88"/>
      <c r="I109" s="88"/>
      <c r="J109" s="88"/>
      <c r="K109" s="88"/>
      <c r="L109" s="88"/>
      <c r="M109" s="88"/>
      <c r="N109" s="88"/>
      <c r="O109" s="91" t="str">
        <f t="array" ref="O109">IF(N109="Ja","Enter %",IF(N109="","",INDEX(LookUps!J:J,MATCH('4. Modul B – Inhaltsstoffe'!H109,LookUps!I:I,0))))</f>
        <v/>
      </c>
      <c r="P109" s="92" t="str">
        <f t="shared" si="5"/>
        <v/>
      </c>
      <c r="Q109" s="95"/>
      <c r="R109" s="96"/>
      <c r="S109" s="88"/>
      <c r="T109" s="20">
        <f>'1. Fertigungsstandort'!$E$7</f>
        <v>0</v>
      </c>
      <c r="U109" s="54">
        <f>'1. Fertigungsstandort'!$E$9</f>
        <v>0</v>
      </c>
    </row>
    <row r="110" spans="1:21" ht="15.75" customHeight="1">
      <c r="A110" s="42"/>
      <c r="B110" s="20" t="str">
        <f t="shared" si="3"/>
        <v/>
      </c>
      <c r="C110" s="20" t="str">
        <f t="shared" si="4"/>
        <v/>
      </c>
      <c r="D110" s="90"/>
      <c r="E110" s="90"/>
      <c r="F110" s="87"/>
      <c r="G110" s="87"/>
      <c r="H110" s="88"/>
      <c r="I110" s="88"/>
      <c r="J110" s="88"/>
      <c r="K110" s="88"/>
      <c r="L110" s="88"/>
      <c r="M110" s="88"/>
      <c r="N110" s="88"/>
      <c r="O110" s="91" t="str">
        <f t="array" ref="O110">IF(N110="Ja","Enter %",IF(N110="","",INDEX(LookUps!J:J,MATCH('4. Modul B – Inhaltsstoffe'!H110,LookUps!I:I,0))))</f>
        <v/>
      </c>
      <c r="P110" s="92" t="str">
        <f t="shared" si="5"/>
        <v/>
      </c>
      <c r="Q110" s="95"/>
      <c r="R110" s="96"/>
      <c r="S110" s="88"/>
      <c r="T110" s="20">
        <f>'1. Fertigungsstandort'!$E$7</f>
        <v>0</v>
      </c>
      <c r="U110" s="54">
        <f>'1. Fertigungsstandort'!$E$9</f>
        <v>0</v>
      </c>
    </row>
    <row r="111" spans="1:21" ht="15.75" customHeight="1">
      <c r="A111" s="42"/>
      <c r="B111" s="20" t="str">
        <f t="shared" si="3"/>
        <v/>
      </c>
      <c r="C111" s="20" t="str">
        <f t="shared" si="4"/>
        <v/>
      </c>
      <c r="D111" s="90"/>
      <c r="E111" s="90"/>
      <c r="F111" s="87"/>
      <c r="G111" s="87"/>
      <c r="H111" s="88"/>
      <c r="I111" s="88"/>
      <c r="J111" s="88"/>
      <c r="K111" s="88"/>
      <c r="L111" s="88"/>
      <c r="M111" s="88"/>
      <c r="N111" s="88"/>
      <c r="O111" s="91" t="str">
        <f t="array" ref="O111">IF(N111="Ja","Enter %",IF(N111="","",INDEX(LookUps!J:J,MATCH('4. Modul B – Inhaltsstoffe'!H111,LookUps!I:I,0))))</f>
        <v/>
      </c>
      <c r="P111" s="92" t="str">
        <f t="shared" si="5"/>
        <v/>
      </c>
      <c r="Q111" s="95"/>
      <c r="R111" s="96"/>
      <c r="S111" s="88"/>
      <c r="T111" s="20">
        <f>'1. Fertigungsstandort'!$E$7</f>
        <v>0</v>
      </c>
      <c r="U111" s="54">
        <f>'1. Fertigungsstandort'!$E$9</f>
        <v>0</v>
      </c>
    </row>
    <row r="112" spans="1:21" ht="15.75" customHeight="1">
      <c r="A112" s="42"/>
      <c r="B112" s="20" t="str">
        <f t="shared" si="3"/>
        <v/>
      </c>
      <c r="C112" s="20" t="str">
        <f t="shared" si="4"/>
        <v/>
      </c>
      <c r="D112" s="90"/>
      <c r="E112" s="90"/>
      <c r="F112" s="87"/>
      <c r="G112" s="87"/>
      <c r="H112" s="88"/>
      <c r="I112" s="88"/>
      <c r="J112" s="88"/>
      <c r="K112" s="88"/>
      <c r="L112" s="88"/>
      <c r="M112" s="88"/>
      <c r="N112" s="88"/>
      <c r="O112" s="91" t="str">
        <f t="array" ref="O112">IF(N112="Ja","Enter %",IF(N112="","",INDEX(LookUps!J:J,MATCH('4. Modul B – Inhaltsstoffe'!H112,LookUps!I:I,0))))</f>
        <v/>
      </c>
      <c r="P112" s="92" t="str">
        <f t="shared" si="5"/>
        <v/>
      </c>
      <c r="Q112" s="95"/>
      <c r="R112" s="96"/>
      <c r="S112" s="88"/>
      <c r="T112" s="20">
        <f>'1. Fertigungsstandort'!$E$7</f>
        <v>0</v>
      </c>
      <c r="U112" s="54">
        <f>'1. Fertigungsstandort'!$E$9</f>
        <v>0</v>
      </c>
    </row>
    <row r="113" spans="1:21" ht="15.75" customHeight="1">
      <c r="A113" s="42"/>
      <c r="B113" s="20" t="str">
        <f t="shared" si="3"/>
        <v/>
      </c>
      <c r="C113" s="20" t="str">
        <f t="shared" si="4"/>
        <v/>
      </c>
      <c r="D113" s="90"/>
      <c r="E113" s="90"/>
      <c r="F113" s="87"/>
      <c r="G113" s="87"/>
      <c r="H113" s="88"/>
      <c r="I113" s="88"/>
      <c r="J113" s="88"/>
      <c r="K113" s="88"/>
      <c r="L113" s="88"/>
      <c r="M113" s="88"/>
      <c r="N113" s="88"/>
      <c r="O113" s="91" t="str">
        <f t="array" ref="O113">IF(N113="Ja","Enter %",IF(N113="","",INDEX(LookUps!J:J,MATCH('4. Modul B – Inhaltsstoffe'!H113,LookUps!I:I,0))))</f>
        <v/>
      </c>
      <c r="P113" s="92" t="str">
        <f t="shared" si="5"/>
        <v/>
      </c>
      <c r="Q113" s="95"/>
      <c r="R113" s="96"/>
      <c r="S113" s="88"/>
      <c r="T113" s="20">
        <f>'1. Fertigungsstandort'!$E$7</f>
        <v>0</v>
      </c>
      <c r="U113" s="54">
        <f>'1. Fertigungsstandort'!$E$9</f>
        <v>0</v>
      </c>
    </row>
    <row r="114" spans="1:21" ht="15.75" customHeight="1">
      <c r="A114" s="42"/>
      <c r="B114" s="20" t="str">
        <f t="shared" si="3"/>
        <v/>
      </c>
      <c r="C114" s="20" t="str">
        <f t="shared" si="4"/>
        <v/>
      </c>
      <c r="D114" s="90"/>
      <c r="E114" s="90"/>
      <c r="F114" s="87"/>
      <c r="G114" s="87"/>
      <c r="H114" s="88"/>
      <c r="I114" s="88"/>
      <c r="J114" s="88"/>
      <c r="K114" s="88"/>
      <c r="L114" s="88"/>
      <c r="M114" s="88"/>
      <c r="N114" s="88"/>
      <c r="O114" s="91" t="str">
        <f t="array" ref="O114">IF(N114="Ja","Enter %",IF(N114="","",INDEX(LookUps!J:J,MATCH('4. Modul B – Inhaltsstoffe'!H114,LookUps!I:I,0))))</f>
        <v/>
      </c>
      <c r="P114" s="92" t="str">
        <f t="shared" si="5"/>
        <v/>
      </c>
      <c r="Q114" s="95"/>
      <c r="R114" s="96"/>
      <c r="S114" s="88"/>
      <c r="T114" s="20">
        <f>'1. Fertigungsstandort'!$E$7</f>
        <v>0</v>
      </c>
      <c r="U114" s="54">
        <f>'1. Fertigungsstandort'!$E$9</f>
        <v>0</v>
      </c>
    </row>
    <row r="115" spans="1:21" ht="15.75" customHeight="1">
      <c r="A115" s="42"/>
      <c r="B115" s="20" t="str">
        <f t="shared" si="3"/>
        <v/>
      </c>
      <c r="C115" s="20" t="str">
        <f t="shared" si="4"/>
        <v/>
      </c>
      <c r="D115" s="90"/>
      <c r="E115" s="90"/>
      <c r="F115" s="87"/>
      <c r="G115" s="87"/>
      <c r="H115" s="88"/>
      <c r="I115" s="88"/>
      <c r="J115" s="88"/>
      <c r="K115" s="88"/>
      <c r="L115" s="88"/>
      <c r="M115" s="88"/>
      <c r="N115" s="88"/>
      <c r="O115" s="91" t="str">
        <f t="array" ref="O115">IF(N115="Ja","Enter %",IF(N115="","",INDEX(LookUps!J:J,MATCH('4. Modul B – Inhaltsstoffe'!H115,LookUps!I:I,0))))</f>
        <v/>
      </c>
      <c r="P115" s="92" t="str">
        <f t="shared" si="5"/>
        <v/>
      </c>
      <c r="Q115" s="95"/>
      <c r="R115" s="96"/>
      <c r="S115" s="88"/>
      <c r="T115" s="20">
        <f>'1. Fertigungsstandort'!$E$7</f>
        <v>0</v>
      </c>
      <c r="U115" s="54">
        <f>'1. Fertigungsstandort'!$E$9</f>
        <v>0</v>
      </c>
    </row>
    <row r="116" spans="1:21" ht="15.75" customHeight="1">
      <c r="A116" s="42"/>
      <c r="B116" s="20" t="str">
        <f t="shared" si="3"/>
        <v/>
      </c>
      <c r="C116" s="20" t="str">
        <f t="shared" si="4"/>
        <v/>
      </c>
      <c r="D116" s="90"/>
      <c r="E116" s="90"/>
      <c r="F116" s="87"/>
      <c r="G116" s="87"/>
      <c r="H116" s="88"/>
      <c r="I116" s="88"/>
      <c r="J116" s="88"/>
      <c r="K116" s="88"/>
      <c r="L116" s="88"/>
      <c r="M116" s="88"/>
      <c r="N116" s="88"/>
      <c r="O116" s="91" t="str">
        <f t="array" ref="O116">IF(N116="Ja","Enter %",IF(N116="","",INDEX(LookUps!J:J,MATCH('4. Modul B – Inhaltsstoffe'!H116,LookUps!I:I,0))))</f>
        <v/>
      </c>
      <c r="P116" s="92" t="str">
        <f t="shared" si="5"/>
        <v/>
      </c>
      <c r="Q116" s="95"/>
      <c r="R116" s="96"/>
      <c r="S116" s="88"/>
      <c r="T116" s="20">
        <f>'1. Fertigungsstandort'!$E$7</f>
        <v>0</v>
      </c>
      <c r="U116" s="54">
        <f>'1. Fertigungsstandort'!$E$9</f>
        <v>0</v>
      </c>
    </row>
    <row r="117" spans="1:21" ht="15.75" customHeight="1">
      <c r="A117" s="42"/>
      <c r="B117" s="20" t="str">
        <f t="shared" si="3"/>
        <v/>
      </c>
      <c r="C117" s="20" t="str">
        <f t="shared" si="4"/>
        <v/>
      </c>
      <c r="D117" s="90"/>
      <c r="E117" s="90"/>
      <c r="F117" s="87"/>
      <c r="G117" s="87"/>
      <c r="H117" s="88"/>
      <c r="I117" s="88"/>
      <c r="J117" s="88"/>
      <c r="K117" s="88"/>
      <c r="L117" s="88"/>
      <c r="M117" s="88"/>
      <c r="N117" s="88"/>
      <c r="O117" s="91" t="str">
        <f t="array" ref="O117">IF(N117="Ja","Enter %",IF(N117="","",INDEX(LookUps!J:J,MATCH('4. Modul B – Inhaltsstoffe'!H117,LookUps!I:I,0))))</f>
        <v/>
      </c>
      <c r="P117" s="92" t="str">
        <f t="shared" si="5"/>
        <v/>
      </c>
      <c r="Q117" s="95"/>
      <c r="R117" s="96"/>
      <c r="S117" s="88"/>
      <c r="T117" s="20">
        <f>'1. Fertigungsstandort'!$E$7</f>
        <v>0</v>
      </c>
      <c r="U117" s="54">
        <f>'1. Fertigungsstandort'!$E$9</f>
        <v>0</v>
      </c>
    </row>
    <row r="118" spans="1:21" ht="15.75" customHeight="1">
      <c r="A118" s="42"/>
      <c r="B118" s="20" t="str">
        <f t="shared" si="3"/>
        <v/>
      </c>
      <c r="C118" s="20" t="str">
        <f t="shared" si="4"/>
        <v/>
      </c>
      <c r="D118" s="90"/>
      <c r="E118" s="90"/>
      <c r="F118" s="87"/>
      <c r="G118" s="87"/>
      <c r="H118" s="88"/>
      <c r="I118" s="88"/>
      <c r="J118" s="88"/>
      <c r="K118" s="88"/>
      <c r="L118" s="88"/>
      <c r="M118" s="88"/>
      <c r="N118" s="88"/>
      <c r="O118" s="91" t="str">
        <f t="array" ref="O118">IF(N118="Ja","Enter %",IF(N118="","",INDEX(LookUps!J:J,MATCH('4. Modul B – Inhaltsstoffe'!H118,LookUps!I:I,0))))</f>
        <v/>
      </c>
      <c r="P118" s="92" t="str">
        <f t="shared" si="5"/>
        <v/>
      </c>
      <c r="Q118" s="95"/>
      <c r="R118" s="96"/>
      <c r="S118" s="88"/>
      <c r="T118" s="20">
        <f>'1. Fertigungsstandort'!$E$7</f>
        <v>0</v>
      </c>
      <c r="U118" s="54">
        <f>'1. Fertigungsstandort'!$E$9</f>
        <v>0</v>
      </c>
    </row>
    <row r="119" spans="1:21" ht="15.75" customHeight="1">
      <c r="A119" s="42"/>
      <c r="B119" s="20" t="str">
        <f t="shared" si="3"/>
        <v/>
      </c>
      <c r="C119" s="20" t="str">
        <f t="shared" si="4"/>
        <v/>
      </c>
      <c r="D119" s="90"/>
      <c r="E119" s="90"/>
      <c r="F119" s="87"/>
      <c r="G119" s="87"/>
      <c r="H119" s="88"/>
      <c r="I119" s="88"/>
      <c r="J119" s="88"/>
      <c r="K119" s="88"/>
      <c r="L119" s="88"/>
      <c r="M119" s="88"/>
      <c r="N119" s="88"/>
      <c r="O119" s="91" t="str">
        <f t="array" ref="O119">IF(N119="Ja","Enter %",IF(N119="","",INDEX(LookUps!J:J,MATCH('4. Modul B – Inhaltsstoffe'!H119,LookUps!I:I,0))))</f>
        <v/>
      </c>
      <c r="P119" s="92" t="str">
        <f t="shared" si="5"/>
        <v/>
      </c>
      <c r="Q119" s="95"/>
      <c r="R119" s="96"/>
      <c r="S119" s="88"/>
      <c r="T119" s="20">
        <f>'1. Fertigungsstandort'!$E$7</f>
        <v>0</v>
      </c>
      <c r="U119" s="54">
        <f>'1. Fertigungsstandort'!$E$9</f>
        <v>0</v>
      </c>
    </row>
    <row r="120" spans="1:21" ht="15.75" customHeight="1">
      <c r="A120" s="42"/>
      <c r="B120" s="20" t="str">
        <f t="shared" si="3"/>
        <v/>
      </c>
      <c r="C120" s="20" t="str">
        <f t="shared" si="4"/>
        <v/>
      </c>
      <c r="D120" s="90"/>
      <c r="E120" s="90"/>
      <c r="F120" s="87"/>
      <c r="G120" s="87"/>
      <c r="H120" s="88"/>
      <c r="I120" s="88"/>
      <c r="J120" s="88"/>
      <c r="K120" s="88"/>
      <c r="L120" s="88"/>
      <c r="M120" s="88"/>
      <c r="N120" s="88"/>
      <c r="O120" s="91" t="str">
        <f t="array" ref="O120">IF(N120="Ja","Enter %",IF(N120="","",INDEX(LookUps!J:J,MATCH('4. Modul B – Inhaltsstoffe'!H120,LookUps!I:I,0))))</f>
        <v/>
      </c>
      <c r="P120" s="92" t="str">
        <f t="shared" si="5"/>
        <v/>
      </c>
      <c r="Q120" s="95"/>
      <c r="R120" s="96"/>
      <c r="S120" s="88"/>
      <c r="T120" s="20">
        <f>'1. Fertigungsstandort'!$E$7</f>
        <v>0</v>
      </c>
      <c r="U120" s="54">
        <f>'1. Fertigungsstandort'!$E$9</f>
        <v>0</v>
      </c>
    </row>
    <row r="121" spans="1:21" ht="15.75" customHeight="1">
      <c r="A121" s="42"/>
      <c r="B121" s="20" t="str">
        <f t="shared" si="3"/>
        <v/>
      </c>
      <c r="C121" s="20" t="str">
        <f t="shared" si="4"/>
        <v/>
      </c>
      <c r="D121" s="90"/>
      <c r="E121" s="90"/>
      <c r="F121" s="87"/>
      <c r="G121" s="87"/>
      <c r="H121" s="88"/>
      <c r="I121" s="88"/>
      <c r="J121" s="88"/>
      <c r="K121" s="88"/>
      <c r="L121" s="88"/>
      <c r="M121" s="88"/>
      <c r="N121" s="88"/>
      <c r="O121" s="91" t="str">
        <f t="array" ref="O121">IF(N121="Ja","Enter %",IF(N121="","",INDEX(LookUps!J:J,MATCH('4. Modul B – Inhaltsstoffe'!H121,LookUps!I:I,0))))</f>
        <v/>
      </c>
      <c r="P121" s="92" t="str">
        <f t="shared" si="5"/>
        <v/>
      </c>
      <c r="Q121" s="95"/>
      <c r="R121" s="96"/>
      <c r="S121" s="88"/>
      <c r="T121" s="20">
        <f>'1. Fertigungsstandort'!$E$7</f>
        <v>0</v>
      </c>
      <c r="U121" s="54">
        <f>'1. Fertigungsstandort'!$E$9</f>
        <v>0</v>
      </c>
    </row>
    <row r="122" spans="1:21" ht="15.75" customHeight="1">
      <c r="A122" s="42"/>
      <c r="B122" s="20" t="str">
        <f t="shared" si="3"/>
        <v/>
      </c>
      <c r="C122" s="20" t="str">
        <f t="shared" si="4"/>
        <v/>
      </c>
      <c r="D122" s="90"/>
      <c r="E122" s="90"/>
      <c r="F122" s="87"/>
      <c r="G122" s="87"/>
      <c r="H122" s="88"/>
      <c r="I122" s="88"/>
      <c r="J122" s="88"/>
      <c r="K122" s="88"/>
      <c r="L122" s="88"/>
      <c r="M122" s="88"/>
      <c r="N122" s="88"/>
      <c r="O122" s="91" t="str">
        <f t="array" ref="O122">IF(N122="Ja","Enter %",IF(N122="","",INDEX(LookUps!J:J,MATCH('4. Modul B – Inhaltsstoffe'!H122,LookUps!I:I,0))))</f>
        <v/>
      </c>
      <c r="P122" s="92" t="str">
        <f t="shared" si="5"/>
        <v/>
      </c>
      <c r="Q122" s="95"/>
      <c r="R122" s="96"/>
      <c r="S122" s="88"/>
      <c r="T122" s="20">
        <f>'1. Fertigungsstandort'!$E$7</f>
        <v>0</v>
      </c>
      <c r="U122" s="54">
        <f>'1. Fertigungsstandort'!$E$9</f>
        <v>0</v>
      </c>
    </row>
    <row r="123" spans="1:21" ht="15.75" customHeight="1">
      <c r="A123" s="42"/>
      <c r="B123" s="20" t="str">
        <f t="shared" si="3"/>
        <v/>
      </c>
      <c r="C123" s="20" t="str">
        <f t="shared" si="4"/>
        <v/>
      </c>
      <c r="D123" s="90"/>
      <c r="E123" s="90"/>
      <c r="F123" s="87"/>
      <c r="G123" s="87"/>
      <c r="H123" s="88"/>
      <c r="I123" s="88"/>
      <c r="J123" s="88"/>
      <c r="K123" s="88"/>
      <c r="L123" s="88"/>
      <c r="M123" s="88"/>
      <c r="N123" s="88"/>
      <c r="O123" s="91" t="str">
        <f t="array" ref="O123">IF(N123="Ja","Enter %",IF(N123="","",INDEX(LookUps!J:J,MATCH('4. Modul B – Inhaltsstoffe'!H123,LookUps!I:I,0))))</f>
        <v/>
      </c>
      <c r="P123" s="92" t="str">
        <f t="shared" si="5"/>
        <v/>
      </c>
      <c r="Q123" s="95"/>
      <c r="R123" s="96"/>
      <c r="S123" s="88"/>
      <c r="T123" s="20">
        <f>'1. Fertigungsstandort'!$E$7</f>
        <v>0</v>
      </c>
      <c r="U123" s="54">
        <f>'1. Fertigungsstandort'!$E$9</f>
        <v>0</v>
      </c>
    </row>
    <row r="124" spans="1:21" ht="15.75" customHeight="1">
      <c r="A124" s="42"/>
      <c r="B124" s="20" t="str">
        <f t="shared" si="3"/>
        <v/>
      </c>
      <c r="C124" s="20" t="str">
        <f t="shared" si="4"/>
        <v/>
      </c>
      <c r="D124" s="90"/>
      <c r="E124" s="90"/>
      <c r="F124" s="87"/>
      <c r="G124" s="87"/>
      <c r="H124" s="88"/>
      <c r="I124" s="88"/>
      <c r="J124" s="88"/>
      <c r="K124" s="88"/>
      <c r="L124" s="88"/>
      <c r="M124" s="88"/>
      <c r="N124" s="88"/>
      <c r="O124" s="91" t="str">
        <f t="array" ref="O124">IF(N124="Ja","Enter %",IF(N124="","",INDEX(LookUps!J:J,MATCH('4. Modul B – Inhaltsstoffe'!H124,LookUps!I:I,0))))</f>
        <v/>
      </c>
      <c r="P124" s="92" t="str">
        <f t="shared" si="5"/>
        <v/>
      </c>
      <c r="Q124" s="93"/>
      <c r="R124" s="94"/>
      <c r="S124" s="88"/>
      <c r="T124" s="20">
        <f>'1. Fertigungsstandort'!$E$7</f>
        <v>0</v>
      </c>
      <c r="U124" s="54">
        <f>'1. Fertigungsstandort'!$E$9</f>
        <v>0</v>
      </c>
    </row>
    <row r="125" spans="1:21" ht="15.75" customHeight="1">
      <c r="A125" s="42"/>
      <c r="B125" s="20" t="str">
        <f t="shared" si="3"/>
        <v/>
      </c>
      <c r="C125" s="20" t="str">
        <f t="shared" si="4"/>
        <v/>
      </c>
      <c r="D125" s="90"/>
      <c r="E125" s="90"/>
      <c r="F125" s="87"/>
      <c r="G125" s="87"/>
      <c r="H125" s="88"/>
      <c r="I125" s="88"/>
      <c r="J125" s="88"/>
      <c r="K125" s="88"/>
      <c r="L125" s="88"/>
      <c r="M125" s="88"/>
      <c r="N125" s="88"/>
      <c r="O125" s="91" t="str">
        <f t="array" ref="O125">IF(N125="Ja","Enter %",IF(N125="","",INDEX(LookUps!J:J,MATCH('4. Modul B – Inhaltsstoffe'!H125,LookUps!I:I,0))))</f>
        <v/>
      </c>
      <c r="P125" s="92" t="str">
        <f t="shared" si="5"/>
        <v/>
      </c>
      <c r="Q125" s="95"/>
      <c r="R125" s="96"/>
      <c r="S125" s="88"/>
      <c r="T125" s="20">
        <f>'1. Fertigungsstandort'!$E$7</f>
        <v>0</v>
      </c>
      <c r="U125" s="54">
        <f>'1. Fertigungsstandort'!$E$9</f>
        <v>0</v>
      </c>
    </row>
    <row r="126" spans="1:21" ht="15.75" customHeight="1">
      <c r="A126" s="42"/>
      <c r="B126" s="20" t="str">
        <f t="shared" si="3"/>
        <v/>
      </c>
      <c r="C126" s="20" t="str">
        <f t="shared" si="4"/>
        <v/>
      </c>
      <c r="D126" s="90"/>
      <c r="E126" s="90"/>
      <c r="F126" s="87"/>
      <c r="G126" s="87"/>
      <c r="H126" s="88"/>
      <c r="I126" s="88"/>
      <c r="J126" s="88"/>
      <c r="K126" s="88"/>
      <c r="L126" s="88"/>
      <c r="M126" s="88"/>
      <c r="N126" s="88"/>
      <c r="O126" s="91" t="str">
        <f t="array" ref="O126">IF(N126="Ja","Enter %",IF(N126="","",INDEX(LookUps!J:J,MATCH('4. Modul B – Inhaltsstoffe'!H126,LookUps!I:I,0))))</f>
        <v/>
      </c>
      <c r="P126" s="92" t="str">
        <f t="shared" si="5"/>
        <v/>
      </c>
      <c r="Q126" s="95"/>
      <c r="R126" s="96"/>
      <c r="S126" s="88"/>
      <c r="T126" s="20">
        <f>'1. Fertigungsstandort'!$E$7</f>
        <v>0</v>
      </c>
      <c r="U126" s="54">
        <f>'1. Fertigungsstandort'!$E$9</f>
        <v>0</v>
      </c>
    </row>
    <row r="127" spans="1:21" ht="15.75" customHeight="1">
      <c r="A127" s="42"/>
      <c r="B127" s="20" t="str">
        <f t="shared" si="3"/>
        <v/>
      </c>
      <c r="C127" s="20" t="str">
        <f t="shared" si="4"/>
        <v/>
      </c>
      <c r="D127" s="90"/>
      <c r="E127" s="90"/>
      <c r="F127" s="87"/>
      <c r="G127" s="87"/>
      <c r="H127" s="88"/>
      <c r="I127" s="88"/>
      <c r="J127" s="88"/>
      <c r="K127" s="88"/>
      <c r="L127" s="88"/>
      <c r="M127" s="88"/>
      <c r="N127" s="88"/>
      <c r="O127" s="91" t="str">
        <f t="array" ref="O127">IF(N127="Ja","Enter %",IF(N127="","",INDEX(LookUps!J:J,MATCH('4. Modul B – Inhaltsstoffe'!H127,LookUps!I:I,0))))</f>
        <v/>
      </c>
      <c r="P127" s="92" t="str">
        <f t="shared" si="5"/>
        <v/>
      </c>
      <c r="Q127" s="95"/>
      <c r="R127" s="96"/>
      <c r="S127" s="88"/>
      <c r="T127" s="20">
        <f>'1. Fertigungsstandort'!$E$7</f>
        <v>0</v>
      </c>
      <c r="U127" s="54">
        <f>'1. Fertigungsstandort'!$E$9</f>
        <v>0</v>
      </c>
    </row>
    <row r="128" spans="1:21" ht="15.75" customHeight="1">
      <c r="A128" s="42"/>
      <c r="B128" s="20" t="str">
        <f t="shared" si="3"/>
        <v/>
      </c>
      <c r="C128" s="20" t="str">
        <f t="shared" si="4"/>
        <v/>
      </c>
      <c r="D128" s="90"/>
      <c r="E128" s="90"/>
      <c r="F128" s="87"/>
      <c r="G128" s="87"/>
      <c r="H128" s="88"/>
      <c r="I128" s="88"/>
      <c r="J128" s="88"/>
      <c r="K128" s="88"/>
      <c r="L128" s="88"/>
      <c r="M128" s="88"/>
      <c r="N128" s="88"/>
      <c r="O128" s="91" t="str">
        <f t="array" ref="O128">IF(N128="Ja","Enter %",IF(N128="","",INDEX(LookUps!J:J,MATCH('4. Modul B – Inhaltsstoffe'!H128,LookUps!I:I,0))))</f>
        <v/>
      </c>
      <c r="P128" s="92" t="str">
        <f t="shared" si="5"/>
        <v/>
      </c>
      <c r="Q128" s="95"/>
      <c r="R128" s="96"/>
      <c r="S128" s="88"/>
      <c r="T128" s="20">
        <f>'1. Fertigungsstandort'!$E$7</f>
        <v>0</v>
      </c>
      <c r="U128" s="54">
        <f>'1. Fertigungsstandort'!$E$9</f>
        <v>0</v>
      </c>
    </row>
    <row r="129" spans="1:21" ht="15.75" customHeight="1">
      <c r="A129" s="42"/>
      <c r="B129" s="20" t="str">
        <f t="shared" si="3"/>
        <v/>
      </c>
      <c r="C129" s="20" t="str">
        <f t="shared" si="4"/>
        <v/>
      </c>
      <c r="D129" s="90"/>
      <c r="E129" s="90"/>
      <c r="F129" s="87"/>
      <c r="G129" s="87"/>
      <c r="H129" s="88"/>
      <c r="I129" s="88"/>
      <c r="J129" s="88"/>
      <c r="K129" s="88"/>
      <c r="L129" s="88"/>
      <c r="M129" s="88"/>
      <c r="N129" s="88"/>
      <c r="O129" s="91" t="str">
        <f t="array" ref="O129">IF(N129="Ja","Enter %",IF(N129="","",INDEX(LookUps!J:J,MATCH('4. Modul B – Inhaltsstoffe'!H129,LookUps!I:I,0))))</f>
        <v/>
      </c>
      <c r="P129" s="92" t="str">
        <f t="shared" si="5"/>
        <v/>
      </c>
      <c r="Q129" s="95"/>
      <c r="R129" s="96"/>
      <c r="S129" s="88"/>
      <c r="T129" s="20">
        <f>'1. Fertigungsstandort'!$E$7</f>
        <v>0</v>
      </c>
      <c r="U129" s="54">
        <f>'1. Fertigungsstandort'!$E$9</f>
        <v>0</v>
      </c>
    </row>
    <row r="130" spans="1:21" ht="15.75" customHeight="1">
      <c r="A130" s="42"/>
      <c r="B130" s="20" t="str">
        <f t="shared" si="3"/>
        <v/>
      </c>
      <c r="C130" s="20" t="str">
        <f t="shared" si="4"/>
        <v/>
      </c>
      <c r="D130" s="90"/>
      <c r="E130" s="90"/>
      <c r="F130" s="87"/>
      <c r="G130" s="87"/>
      <c r="H130" s="88"/>
      <c r="I130" s="88"/>
      <c r="J130" s="88"/>
      <c r="K130" s="88"/>
      <c r="L130" s="88"/>
      <c r="M130" s="88"/>
      <c r="N130" s="88"/>
      <c r="O130" s="91" t="str">
        <f t="array" ref="O130">IF(N130="Ja","Enter %",IF(N130="","",INDEX(LookUps!J:J,MATCH('4. Modul B – Inhaltsstoffe'!H130,LookUps!I:I,0))))</f>
        <v/>
      </c>
      <c r="P130" s="92" t="str">
        <f t="shared" si="5"/>
        <v/>
      </c>
      <c r="Q130" s="95"/>
      <c r="R130" s="96"/>
      <c r="S130" s="88"/>
      <c r="T130" s="20">
        <f>'1. Fertigungsstandort'!$E$7</f>
        <v>0</v>
      </c>
      <c r="U130" s="54">
        <f>'1. Fertigungsstandort'!$E$9</f>
        <v>0</v>
      </c>
    </row>
    <row r="131" spans="1:21" ht="15.75" customHeight="1">
      <c r="A131" s="42"/>
      <c r="B131" s="20" t="str">
        <f t="shared" si="3"/>
        <v/>
      </c>
      <c r="C131" s="20" t="str">
        <f t="shared" si="4"/>
        <v/>
      </c>
      <c r="D131" s="90"/>
      <c r="E131" s="90"/>
      <c r="F131" s="87"/>
      <c r="G131" s="87"/>
      <c r="H131" s="88"/>
      <c r="I131" s="88"/>
      <c r="J131" s="88"/>
      <c r="K131" s="88"/>
      <c r="L131" s="88"/>
      <c r="M131" s="88"/>
      <c r="N131" s="88"/>
      <c r="O131" s="91" t="str">
        <f t="array" ref="O131">IF(N131="Ja","Enter %",IF(N131="","",INDEX(LookUps!J:J,MATCH('4. Modul B – Inhaltsstoffe'!H131,LookUps!I:I,0))))</f>
        <v/>
      </c>
      <c r="P131" s="92" t="str">
        <f t="shared" si="5"/>
        <v/>
      </c>
      <c r="Q131" s="95"/>
      <c r="R131" s="96"/>
      <c r="S131" s="88"/>
      <c r="T131" s="20">
        <f>'1. Fertigungsstandort'!$E$7</f>
        <v>0</v>
      </c>
      <c r="U131" s="54">
        <f>'1. Fertigungsstandort'!$E$9</f>
        <v>0</v>
      </c>
    </row>
    <row r="132" spans="1:21" ht="15.75" customHeight="1">
      <c r="A132" s="42"/>
      <c r="B132" s="20" t="str">
        <f t="shared" si="3"/>
        <v/>
      </c>
      <c r="C132" s="20" t="str">
        <f t="shared" si="4"/>
        <v/>
      </c>
      <c r="D132" s="90"/>
      <c r="E132" s="90"/>
      <c r="F132" s="87"/>
      <c r="G132" s="87"/>
      <c r="H132" s="88"/>
      <c r="I132" s="88"/>
      <c r="J132" s="88"/>
      <c r="K132" s="88"/>
      <c r="L132" s="88"/>
      <c r="M132" s="88"/>
      <c r="N132" s="88"/>
      <c r="O132" s="91" t="str">
        <f t="array" ref="O132">IF(N132="Ja","Enter %",IF(N132="","",INDEX(LookUps!J:J,MATCH('4. Modul B – Inhaltsstoffe'!H132,LookUps!I:I,0))))</f>
        <v/>
      </c>
      <c r="P132" s="92" t="str">
        <f t="shared" si="5"/>
        <v/>
      </c>
      <c r="Q132" s="95"/>
      <c r="R132" s="96"/>
      <c r="S132" s="88"/>
      <c r="T132" s="20">
        <f>'1. Fertigungsstandort'!$E$7</f>
        <v>0</v>
      </c>
      <c r="U132" s="54">
        <f>'1. Fertigungsstandort'!$E$9</f>
        <v>0</v>
      </c>
    </row>
    <row r="133" spans="1:21" ht="15.75" customHeight="1">
      <c r="A133" s="42"/>
      <c r="B133" s="20" t="str">
        <f t="shared" si="3"/>
        <v/>
      </c>
      <c r="C133" s="20" t="str">
        <f t="shared" si="4"/>
        <v/>
      </c>
      <c r="D133" s="90"/>
      <c r="E133" s="90"/>
      <c r="F133" s="87"/>
      <c r="G133" s="87"/>
      <c r="H133" s="88"/>
      <c r="I133" s="88"/>
      <c r="J133" s="88"/>
      <c r="K133" s="88"/>
      <c r="L133" s="88"/>
      <c r="M133" s="88"/>
      <c r="N133" s="88"/>
      <c r="O133" s="91" t="str">
        <f t="array" ref="O133">IF(N133="Ja","Enter %",IF(N133="","",INDEX(LookUps!J:J,MATCH('4. Modul B – Inhaltsstoffe'!H133,LookUps!I:I,0))))</f>
        <v/>
      </c>
      <c r="P133" s="92" t="str">
        <f t="shared" si="5"/>
        <v/>
      </c>
      <c r="Q133" s="95"/>
      <c r="R133" s="96"/>
      <c r="S133" s="88"/>
      <c r="T133" s="20">
        <f>'1. Fertigungsstandort'!$E$7</f>
        <v>0</v>
      </c>
      <c r="U133" s="54">
        <f>'1. Fertigungsstandort'!$E$9</f>
        <v>0</v>
      </c>
    </row>
    <row r="134" spans="1:21" ht="15.75" customHeight="1">
      <c r="A134" s="42"/>
      <c r="B134" s="20" t="str">
        <f t="shared" si="3"/>
        <v/>
      </c>
      <c r="C134" s="20" t="str">
        <f t="shared" si="4"/>
        <v/>
      </c>
      <c r="D134" s="90"/>
      <c r="E134" s="90"/>
      <c r="F134" s="87"/>
      <c r="G134" s="87"/>
      <c r="H134" s="88"/>
      <c r="I134" s="88"/>
      <c r="J134" s="88"/>
      <c r="K134" s="88"/>
      <c r="L134" s="88"/>
      <c r="M134" s="88"/>
      <c r="N134" s="88"/>
      <c r="O134" s="91" t="str">
        <f t="array" ref="O134">IF(N134="Ja","Enter %",IF(N134="","",INDEX(LookUps!J:J,MATCH('4. Modul B – Inhaltsstoffe'!H134,LookUps!I:I,0))))</f>
        <v/>
      </c>
      <c r="P134" s="92" t="str">
        <f t="shared" si="5"/>
        <v/>
      </c>
      <c r="Q134" s="95"/>
      <c r="R134" s="96"/>
      <c r="S134" s="88"/>
      <c r="T134" s="20">
        <f>'1. Fertigungsstandort'!$E$7</f>
        <v>0</v>
      </c>
      <c r="U134" s="54">
        <f>'1. Fertigungsstandort'!$E$9</f>
        <v>0</v>
      </c>
    </row>
    <row r="135" spans="1:21" ht="15.75" customHeight="1">
      <c r="A135" s="42"/>
      <c r="B135" s="20" t="str">
        <f t="shared" si="3"/>
        <v/>
      </c>
      <c r="C135" s="20" t="str">
        <f t="shared" si="4"/>
        <v/>
      </c>
      <c r="D135" s="90"/>
      <c r="E135" s="90"/>
      <c r="F135" s="87"/>
      <c r="G135" s="87"/>
      <c r="H135" s="88"/>
      <c r="I135" s="88"/>
      <c r="J135" s="88"/>
      <c r="K135" s="88"/>
      <c r="L135" s="88"/>
      <c r="M135" s="88"/>
      <c r="N135" s="88"/>
      <c r="O135" s="91" t="str">
        <f t="array" ref="O135">IF(N135="Ja","Enter %",IF(N135="","",INDEX(LookUps!J:J,MATCH('4. Modul B – Inhaltsstoffe'!H135,LookUps!I:I,0))))</f>
        <v/>
      </c>
      <c r="P135" s="92" t="str">
        <f t="shared" si="5"/>
        <v/>
      </c>
      <c r="Q135" s="95"/>
      <c r="R135" s="96"/>
      <c r="S135" s="88"/>
      <c r="T135" s="20">
        <f>'1. Fertigungsstandort'!$E$7</f>
        <v>0</v>
      </c>
      <c r="U135" s="54">
        <f>'1. Fertigungsstandort'!$E$9</f>
        <v>0</v>
      </c>
    </row>
    <row r="136" spans="1:21" ht="15.75" customHeight="1">
      <c r="A136" s="42"/>
      <c r="B136" s="20" t="str">
        <f t="shared" si="3"/>
        <v/>
      </c>
      <c r="C136" s="20" t="str">
        <f t="shared" si="4"/>
        <v/>
      </c>
      <c r="D136" s="90"/>
      <c r="E136" s="90"/>
      <c r="F136" s="87"/>
      <c r="G136" s="87"/>
      <c r="H136" s="88"/>
      <c r="I136" s="88"/>
      <c r="J136" s="88"/>
      <c r="K136" s="88"/>
      <c r="L136" s="88"/>
      <c r="M136" s="88"/>
      <c r="N136" s="88"/>
      <c r="O136" s="91" t="str">
        <f t="array" ref="O136">IF(N136="Ja","Enter %",IF(N136="","",INDEX(LookUps!J:J,MATCH('4. Modul B – Inhaltsstoffe'!H136,LookUps!I:I,0))))</f>
        <v/>
      </c>
      <c r="P136" s="92" t="str">
        <f t="shared" si="5"/>
        <v/>
      </c>
      <c r="Q136" s="95"/>
      <c r="R136" s="96"/>
      <c r="S136" s="88"/>
      <c r="T136" s="20">
        <f>'1. Fertigungsstandort'!$E$7</f>
        <v>0</v>
      </c>
      <c r="U136" s="54">
        <f>'1. Fertigungsstandort'!$E$9</f>
        <v>0</v>
      </c>
    </row>
    <row r="137" spans="1:21" ht="15.75" customHeight="1">
      <c r="A137" s="42"/>
      <c r="B137" s="20" t="str">
        <f t="shared" si="3"/>
        <v/>
      </c>
      <c r="C137" s="20" t="str">
        <f t="shared" si="4"/>
        <v/>
      </c>
      <c r="D137" s="90"/>
      <c r="E137" s="90"/>
      <c r="F137" s="87"/>
      <c r="G137" s="87"/>
      <c r="H137" s="88"/>
      <c r="I137" s="88"/>
      <c r="J137" s="88"/>
      <c r="K137" s="88"/>
      <c r="L137" s="88"/>
      <c r="M137" s="88"/>
      <c r="N137" s="88"/>
      <c r="O137" s="91" t="str">
        <f t="array" ref="O137">IF(N137="Ja","Enter %",IF(N137="","",INDEX(LookUps!J:J,MATCH('4. Modul B – Inhaltsstoffe'!H137,LookUps!I:I,0))))</f>
        <v/>
      </c>
      <c r="P137" s="92" t="str">
        <f t="shared" si="5"/>
        <v/>
      </c>
      <c r="Q137" s="95"/>
      <c r="R137" s="96"/>
      <c r="S137" s="88"/>
      <c r="T137" s="20">
        <f>'1. Fertigungsstandort'!$E$7</f>
        <v>0</v>
      </c>
      <c r="U137" s="54">
        <f>'1. Fertigungsstandort'!$E$9</f>
        <v>0</v>
      </c>
    </row>
    <row r="138" spans="1:21" ht="15.75" customHeight="1">
      <c r="A138" s="42"/>
      <c r="B138" s="20" t="str">
        <f t="shared" si="3"/>
        <v/>
      </c>
      <c r="C138" s="20" t="str">
        <f t="shared" si="4"/>
        <v/>
      </c>
      <c r="D138" s="90"/>
      <c r="E138" s="90"/>
      <c r="F138" s="87"/>
      <c r="G138" s="87"/>
      <c r="H138" s="88"/>
      <c r="I138" s="88"/>
      <c r="J138" s="88"/>
      <c r="K138" s="88"/>
      <c r="L138" s="88"/>
      <c r="M138" s="88"/>
      <c r="N138" s="88"/>
      <c r="O138" s="91" t="str">
        <f t="array" ref="O138">IF(N138="Ja","Enter %",IF(N138="","",INDEX(LookUps!J:J,MATCH('4. Modul B – Inhaltsstoffe'!H138,LookUps!I:I,0))))</f>
        <v/>
      </c>
      <c r="P138" s="92" t="str">
        <f t="shared" si="5"/>
        <v/>
      </c>
      <c r="Q138" s="95"/>
      <c r="R138" s="96"/>
      <c r="S138" s="88"/>
      <c r="T138" s="20">
        <f>'1. Fertigungsstandort'!$E$7</f>
        <v>0</v>
      </c>
      <c r="U138" s="54">
        <f>'1. Fertigungsstandort'!$E$9</f>
        <v>0</v>
      </c>
    </row>
    <row r="139" spans="1:21" ht="15.75" customHeight="1">
      <c r="A139" s="42"/>
      <c r="B139" s="20" t="str">
        <f t="shared" si="3"/>
        <v/>
      </c>
      <c r="C139" s="20" t="str">
        <f t="shared" si="4"/>
        <v/>
      </c>
      <c r="D139" s="90"/>
      <c r="E139" s="90"/>
      <c r="F139" s="87"/>
      <c r="G139" s="87"/>
      <c r="H139" s="88"/>
      <c r="I139" s="88"/>
      <c r="J139" s="88"/>
      <c r="K139" s="88"/>
      <c r="L139" s="88"/>
      <c r="M139" s="88"/>
      <c r="N139" s="88"/>
      <c r="O139" s="91" t="str">
        <f t="array" ref="O139">IF(N139="Ja","Enter %",IF(N139="","",INDEX(LookUps!J:J,MATCH('4. Modul B – Inhaltsstoffe'!H139,LookUps!I:I,0))))</f>
        <v/>
      </c>
      <c r="P139" s="92" t="str">
        <f t="shared" si="5"/>
        <v/>
      </c>
      <c r="Q139" s="95"/>
      <c r="R139" s="96"/>
      <c r="S139" s="88"/>
      <c r="T139" s="20">
        <f>'1. Fertigungsstandort'!$E$7</f>
        <v>0</v>
      </c>
      <c r="U139" s="54">
        <f>'1. Fertigungsstandort'!$E$9</f>
        <v>0</v>
      </c>
    </row>
    <row r="140" spans="1:21" ht="15.75" customHeight="1">
      <c r="A140" s="42"/>
      <c r="B140" s="20" t="str">
        <f t="shared" si="3"/>
        <v/>
      </c>
      <c r="C140" s="20" t="str">
        <f t="shared" si="4"/>
        <v/>
      </c>
      <c r="D140" s="90"/>
      <c r="E140" s="90"/>
      <c r="F140" s="87"/>
      <c r="G140" s="87"/>
      <c r="H140" s="88"/>
      <c r="I140" s="88"/>
      <c r="J140" s="88"/>
      <c r="K140" s="88"/>
      <c r="L140" s="88"/>
      <c r="M140" s="88"/>
      <c r="N140" s="88"/>
      <c r="O140" s="91" t="str">
        <f t="array" ref="O140">IF(N140="Ja","Enter %",IF(N140="","",INDEX(LookUps!J:J,MATCH('4. Modul B – Inhaltsstoffe'!H140,LookUps!I:I,0))))</f>
        <v/>
      </c>
      <c r="P140" s="92" t="str">
        <f t="shared" si="5"/>
        <v/>
      </c>
      <c r="Q140" s="95"/>
      <c r="R140" s="96"/>
      <c r="S140" s="88"/>
      <c r="T140" s="20">
        <f>'1. Fertigungsstandort'!$E$7</f>
        <v>0</v>
      </c>
      <c r="U140" s="54">
        <f>'1. Fertigungsstandort'!$E$9</f>
        <v>0</v>
      </c>
    </row>
    <row r="141" spans="1:21" ht="15.75" customHeight="1">
      <c r="A141" s="42"/>
      <c r="B141" s="20" t="str">
        <f t="shared" ref="B141:B204" si="6">IF(F141="","",VLOOKUP(F141,Category_lookup,2,FALSE))</f>
        <v/>
      </c>
      <c r="C141" s="20" t="str">
        <f t="shared" ref="C141:C204" si="7">IF(D141="","",VLOOKUP(D141,Retailer,2,FALSE)&amp;"_market")</f>
        <v/>
      </c>
      <c r="D141" s="90"/>
      <c r="E141" s="90"/>
      <c r="F141" s="87"/>
      <c r="G141" s="87"/>
      <c r="H141" s="88"/>
      <c r="I141" s="88"/>
      <c r="J141" s="88"/>
      <c r="K141" s="88"/>
      <c r="L141" s="88"/>
      <c r="M141" s="88"/>
      <c r="N141" s="88"/>
      <c r="O141" s="91" t="str">
        <f t="array" ref="O141">IF(N141="Ja","Enter %",IF(N141="","",INDEX(LookUps!J:J,MATCH('4. Modul B – Inhaltsstoffe'!H141,LookUps!I:I,0))))</f>
        <v/>
      </c>
      <c r="P141" s="92" t="str">
        <f t="shared" si="5"/>
        <v/>
      </c>
      <c r="Q141" s="95"/>
      <c r="R141" s="96"/>
      <c r="S141" s="88"/>
      <c r="T141" s="20">
        <f>'1. Fertigungsstandort'!$E$7</f>
        <v>0</v>
      </c>
      <c r="U141" s="54">
        <f>'1. Fertigungsstandort'!$E$9</f>
        <v>0</v>
      </c>
    </row>
    <row r="142" spans="1:21" ht="15.75" customHeight="1">
      <c r="A142" s="42"/>
      <c r="B142" s="20" t="str">
        <f t="shared" si="6"/>
        <v/>
      </c>
      <c r="C142" s="20" t="str">
        <f t="shared" si="7"/>
        <v/>
      </c>
      <c r="D142" s="90"/>
      <c r="E142" s="90"/>
      <c r="F142" s="87"/>
      <c r="G142" s="87"/>
      <c r="H142" s="88"/>
      <c r="I142" s="88"/>
      <c r="J142" s="88"/>
      <c r="K142" s="88"/>
      <c r="L142" s="88"/>
      <c r="M142" s="88"/>
      <c r="N142" s="88"/>
      <c r="O142" s="91" t="str">
        <f t="array" ref="O142">IF(N142="Ja","Enter %",IF(N142="","",INDEX(LookUps!J:J,MATCH('4. Modul B – Inhaltsstoffe'!H142,LookUps!I:I,0))))</f>
        <v/>
      </c>
      <c r="P142" s="92" t="str">
        <f t="shared" ref="P142:P205" si="8">IF(O142="","",IF(O142="Enter %","TBD",IF(J142="Gramm",(I142/10^6)*O142,IF(J142="Kilogramm",(I142/10^3)*O142,I142*O142))))</f>
        <v/>
      </c>
      <c r="Q142" s="95"/>
      <c r="R142" s="96"/>
      <c r="S142" s="88"/>
      <c r="T142" s="20">
        <f>'1. Fertigungsstandort'!$E$7</f>
        <v>0</v>
      </c>
      <c r="U142" s="54">
        <f>'1. Fertigungsstandort'!$E$9</f>
        <v>0</v>
      </c>
    </row>
    <row r="143" spans="1:21" ht="15.75" customHeight="1">
      <c r="A143" s="42"/>
      <c r="B143" s="20" t="str">
        <f t="shared" si="6"/>
        <v/>
      </c>
      <c r="C143" s="20" t="str">
        <f t="shared" si="7"/>
        <v/>
      </c>
      <c r="D143" s="90"/>
      <c r="E143" s="90"/>
      <c r="F143" s="87"/>
      <c r="G143" s="87"/>
      <c r="H143" s="88"/>
      <c r="I143" s="88"/>
      <c r="J143" s="88"/>
      <c r="K143" s="88"/>
      <c r="L143" s="88"/>
      <c r="M143" s="88"/>
      <c r="N143" s="88"/>
      <c r="O143" s="91" t="str">
        <f t="array" ref="O143">IF(N143="Ja","Enter %",IF(N143="","",INDEX(LookUps!J:J,MATCH('4. Modul B – Inhaltsstoffe'!H143,LookUps!I:I,0))))</f>
        <v/>
      </c>
      <c r="P143" s="92" t="str">
        <f t="shared" si="8"/>
        <v/>
      </c>
      <c r="Q143" s="95"/>
      <c r="R143" s="96"/>
      <c r="S143" s="88"/>
      <c r="T143" s="20">
        <f>'1. Fertigungsstandort'!$E$7</f>
        <v>0</v>
      </c>
      <c r="U143" s="54">
        <f>'1. Fertigungsstandort'!$E$9</f>
        <v>0</v>
      </c>
    </row>
    <row r="144" spans="1:21" ht="15.75" customHeight="1">
      <c r="A144" s="42"/>
      <c r="B144" s="20" t="str">
        <f t="shared" si="6"/>
        <v/>
      </c>
      <c r="C144" s="20" t="str">
        <f t="shared" si="7"/>
        <v/>
      </c>
      <c r="D144" s="90"/>
      <c r="E144" s="90"/>
      <c r="F144" s="87"/>
      <c r="G144" s="87"/>
      <c r="H144" s="88"/>
      <c r="I144" s="88"/>
      <c r="J144" s="88"/>
      <c r="K144" s="88"/>
      <c r="L144" s="88"/>
      <c r="M144" s="88"/>
      <c r="N144" s="88"/>
      <c r="O144" s="91" t="str">
        <f t="array" ref="O144">IF(N144="Ja","Enter %",IF(N144="","",INDEX(LookUps!J:J,MATCH('4. Modul B – Inhaltsstoffe'!H144,LookUps!I:I,0))))</f>
        <v/>
      </c>
      <c r="P144" s="92" t="str">
        <f t="shared" si="8"/>
        <v/>
      </c>
      <c r="Q144" s="95"/>
      <c r="R144" s="96"/>
      <c r="S144" s="88"/>
      <c r="T144" s="20">
        <f>'1. Fertigungsstandort'!$E$7</f>
        <v>0</v>
      </c>
      <c r="U144" s="54">
        <f>'1. Fertigungsstandort'!$E$9</f>
        <v>0</v>
      </c>
    </row>
    <row r="145" spans="1:21" ht="15.75" customHeight="1">
      <c r="A145" s="42"/>
      <c r="B145" s="20" t="str">
        <f t="shared" si="6"/>
        <v/>
      </c>
      <c r="C145" s="20" t="str">
        <f t="shared" si="7"/>
        <v/>
      </c>
      <c r="D145" s="90"/>
      <c r="E145" s="90"/>
      <c r="F145" s="87"/>
      <c r="G145" s="87"/>
      <c r="H145" s="88"/>
      <c r="I145" s="88"/>
      <c r="J145" s="88"/>
      <c r="K145" s="88"/>
      <c r="L145" s="88"/>
      <c r="M145" s="88"/>
      <c r="N145" s="88"/>
      <c r="O145" s="91" t="str">
        <f t="array" ref="O145">IF(N145="Ja","Enter %",IF(N145="","",INDEX(LookUps!J:J,MATCH('4. Modul B – Inhaltsstoffe'!H145,LookUps!I:I,0))))</f>
        <v/>
      </c>
      <c r="P145" s="92" t="str">
        <f t="shared" si="8"/>
        <v/>
      </c>
      <c r="Q145" s="95"/>
      <c r="R145" s="96"/>
      <c r="S145" s="88"/>
      <c r="T145" s="20">
        <f>'1. Fertigungsstandort'!$E$7</f>
        <v>0</v>
      </c>
      <c r="U145" s="54">
        <f>'1. Fertigungsstandort'!$E$9</f>
        <v>0</v>
      </c>
    </row>
    <row r="146" spans="1:21" ht="15.75" customHeight="1">
      <c r="A146" s="42"/>
      <c r="B146" s="20" t="str">
        <f t="shared" si="6"/>
        <v/>
      </c>
      <c r="C146" s="20" t="str">
        <f t="shared" si="7"/>
        <v/>
      </c>
      <c r="D146" s="90"/>
      <c r="E146" s="90"/>
      <c r="F146" s="87"/>
      <c r="G146" s="87"/>
      <c r="H146" s="88"/>
      <c r="I146" s="88"/>
      <c r="J146" s="88"/>
      <c r="K146" s="88"/>
      <c r="L146" s="88"/>
      <c r="M146" s="88"/>
      <c r="N146" s="88"/>
      <c r="O146" s="91" t="str">
        <f t="array" ref="O146">IF(N146="Ja","Enter %",IF(N146="","",INDEX(LookUps!J:J,MATCH('4. Modul B – Inhaltsstoffe'!H146,LookUps!I:I,0))))</f>
        <v/>
      </c>
      <c r="P146" s="92" t="str">
        <f t="shared" si="8"/>
        <v/>
      </c>
      <c r="Q146" s="95"/>
      <c r="R146" s="96"/>
      <c r="S146" s="88"/>
      <c r="T146" s="20">
        <f>'1. Fertigungsstandort'!$E$7</f>
        <v>0</v>
      </c>
      <c r="U146" s="54">
        <f>'1. Fertigungsstandort'!$E$9</f>
        <v>0</v>
      </c>
    </row>
    <row r="147" spans="1:21" ht="15.75" customHeight="1">
      <c r="A147" s="42"/>
      <c r="B147" s="20" t="str">
        <f t="shared" si="6"/>
        <v/>
      </c>
      <c r="C147" s="20" t="str">
        <f t="shared" si="7"/>
        <v/>
      </c>
      <c r="D147" s="90"/>
      <c r="E147" s="90"/>
      <c r="F147" s="87"/>
      <c r="G147" s="87"/>
      <c r="H147" s="88"/>
      <c r="I147" s="88"/>
      <c r="J147" s="88"/>
      <c r="K147" s="88"/>
      <c r="L147" s="88"/>
      <c r="M147" s="88"/>
      <c r="N147" s="88"/>
      <c r="O147" s="91" t="str">
        <f t="array" ref="O147">IF(N147="Ja","Enter %",IF(N147="","",INDEX(LookUps!J:J,MATCH('4. Modul B – Inhaltsstoffe'!H147,LookUps!I:I,0))))</f>
        <v/>
      </c>
      <c r="P147" s="92" t="str">
        <f t="shared" si="8"/>
        <v/>
      </c>
      <c r="Q147" s="95"/>
      <c r="R147" s="96"/>
      <c r="S147" s="88"/>
      <c r="T147" s="20">
        <f>'1. Fertigungsstandort'!$E$7</f>
        <v>0</v>
      </c>
      <c r="U147" s="54">
        <f>'1. Fertigungsstandort'!$E$9</f>
        <v>0</v>
      </c>
    </row>
    <row r="148" spans="1:21" ht="15.75" customHeight="1">
      <c r="A148" s="42"/>
      <c r="B148" s="20" t="str">
        <f t="shared" si="6"/>
        <v/>
      </c>
      <c r="C148" s="20" t="str">
        <f t="shared" si="7"/>
        <v/>
      </c>
      <c r="D148" s="90"/>
      <c r="E148" s="90"/>
      <c r="F148" s="87"/>
      <c r="G148" s="87"/>
      <c r="H148" s="88"/>
      <c r="I148" s="88"/>
      <c r="J148" s="88"/>
      <c r="K148" s="88"/>
      <c r="L148" s="88"/>
      <c r="M148" s="88"/>
      <c r="N148" s="88"/>
      <c r="O148" s="91" t="str">
        <f t="array" ref="O148">IF(N148="Ja","Enter %",IF(N148="","",INDEX(LookUps!J:J,MATCH('4. Modul B – Inhaltsstoffe'!H148,LookUps!I:I,0))))</f>
        <v/>
      </c>
      <c r="P148" s="92" t="str">
        <f t="shared" si="8"/>
        <v/>
      </c>
      <c r="Q148" s="95"/>
      <c r="R148" s="96"/>
      <c r="S148" s="88"/>
      <c r="T148" s="20">
        <f>'1. Fertigungsstandort'!$E$7</f>
        <v>0</v>
      </c>
      <c r="U148" s="54">
        <f>'1. Fertigungsstandort'!$E$9</f>
        <v>0</v>
      </c>
    </row>
    <row r="149" spans="1:21" ht="15.75" customHeight="1">
      <c r="A149" s="42"/>
      <c r="B149" s="20" t="str">
        <f t="shared" si="6"/>
        <v/>
      </c>
      <c r="C149" s="20" t="str">
        <f t="shared" si="7"/>
        <v/>
      </c>
      <c r="D149" s="90"/>
      <c r="E149" s="90"/>
      <c r="F149" s="87"/>
      <c r="G149" s="87"/>
      <c r="H149" s="88"/>
      <c r="I149" s="88"/>
      <c r="J149" s="88"/>
      <c r="K149" s="88"/>
      <c r="L149" s="88"/>
      <c r="M149" s="88"/>
      <c r="N149" s="88"/>
      <c r="O149" s="91" t="str">
        <f t="array" ref="O149">IF(N149="Ja","Enter %",IF(N149="","",INDEX(LookUps!J:J,MATCH('4. Modul B – Inhaltsstoffe'!H149,LookUps!I:I,0))))</f>
        <v/>
      </c>
      <c r="P149" s="92" t="str">
        <f t="shared" si="8"/>
        <v/>
      </c>
      <c r="Q149" s="95"/>
      <c r="R149" s="96"/>
      <c r="S149" s="88"/>
      <c r="T149" s="20">
        <f>'1. Fertigungsstandort'!$E$7</f>
        <v>0</v>
      </c>
      <c r="U149" s="54">
        <f>'1. Fertigungsstandort'!$E$9</f>
        <v>0</v>
      </c>
    </row>
    <row r="150" spans="1:21" ht="15.75" customHeight="1">
      <c r="A150" s="42"/>
      <c r="B150" s="20" t="str">
        <f t="shared" si="6"/>
        <v/>
      </c>
      <c r="C150" s="20" t="str">
        <f t="shared" si="7"/>
        <v/>
      </c>
      <c r="D150" s="90"/>
      <c r="E150" s="90"/>
      <c r="F150" s="87"/>
      <c r="G150" s="87"/>
      <c r="H150" s="88"/>
      <c r="I150" s="88"/>
      <c r="J150" s="88"/>
      <c r="K150" s="88"/>
      <c r="L150" s="88"/>
      <c r="M150" s="88"/>
      <c r="N150" s="88"/>
      <c r="O150" s="91" t="str">
        <f t="array" ref="O150">IF(N150="Ja","Enter %",IF(N150="","",INDEX(LookUps!J:J,MATCH('4. Modul B – Inhaltsstoffe'!H150,LookUps!I:I,0))))</f>
        <v/>
      </c>
      <c r="P150" s="92" t="str">
        <f t="shared" si="8"/>
        <v/>
      </c>
      <c r="Q150" s="95"/>
      <c r="R150" s="96"/>
      <c r="S150" s="88"/>
      <c r="T150" s="20">
        <f>'1. Fertigungsstandort'!$E$7</f>
        <v>0</v>
      </c>
      <c r="U150" s="54">
        <f>'1. Fertigungsstandort'!$E$9</f>
        <v>0</v>
      </c>
    </row>
    <row r="151" spans="1:21" ht="15.75" customHeight="1">
      <c r="A151" s="42"/>
      <c r="B151" s="20" t="str">
        <f t="shared" si="6"/>
        <v/>
      </c>
      <c r="C151" s="20" t="str">
        <f t="shared" si="7"/>
        <v/>
      </c>
      <c r="D151" s="90"/>
      <c r="E151" s="90"/>
      <c r="F151" s="87"/>
      <c r="G151" s="87"/>
      <c r="H151" s="88"/>
      <c r="I151" s="88"/>
      <c r="J151" s="88"/>
      <c r="K151" s="88"/>
      <c r="L151" s="88"/>
      <c r="M151" s="88"/>
      <c r="N151" s="88"/>
      <c r="O151" s="91" t="str">
        <f t="array" ref="O151">IF(N151="Ja","Enter %",IF(N151="","",INDEX(LookUps!J:J,MATCH('4. Modul B – Inhaltsstoffe'!H151,LookUps!I:I,0))))</f>
        <v/>
      </c>
      <c r="P151" s="92" t="str">
        <f t="shared" si="8"/>
        <v/>
      </c>
      <c r="Q151" s="95"/>
      <c r="R151" s="96"/>
      <c r="S151" s="88"/>
      <c r="T151" s="20">
        <f>'1. Fertigungsstandort'!$E$7</f>
        <v>0</v>
      </c>
      <c r="U151" s="54">
        <f>'1. Fertigungsstandort'!$E$9</f>
        <v>0</v>
      </c>
    </row>
    <row r="152" spans="1:21" ht="15.75" customHeight="1">
      <c r="A152" s="42"/>
      <c r="B152" s="20" t="str">
        <f t="shared" si="6"/>
        <v/>
      </c>
      <c r="C152" s="20" t="str">
        <f t="shared" si="7"/>
        <v/>
      </c>
      <c r="D152" s="90"/>
      <c r="E152" s="90"/>
      <c r="F152" s="87"/>
      <c r="G152" s="87"/>
      <c r="H152" s="88"/>
      <c r="I152" s="88"/>
      <c r="J152" s="88"/>
      <c r="K152" s="88"/>
      <c r="L152" s="88"/>
      <c r="M152" s="88"/>
      <c r="N152" s="88"/>
      <c r="O152" s="91" t="str">
        <f t="array" ref="O152">IF(N152="Ja","Enter %",IF(N152="","",INDEX(LookUps!J:J,MATCH('4. Modul B – Inhaltsstoffe'!H152,LookUps!I:I,0))))</f>
        <v/>
      </c>
      <c r="P152" s="92" t="str">
        <f t="shared" si="8"/>
        <v/>
      </c>
      <c r="Q152" s="95"/>
      <c r="R152" s="96"/>
      <c r="S152" s="88"/>
      <c r="T152" s="20">
        <f>'1. Fertigungsstandort'!$E$7</f>
        <v>0</v>
      </c>
      <c r="U152" s="54">
        <f>'1. Fertigungsstandort'!$E$9</f>
        <v>0</v>
      </c>
    </row>
    <row r="153" spans="1:21" ht="15.75" customHeight="1">
      <c r="A153" s="42"/>
      <c r="B153" s="20" t="str">
        <f t="shared" si="6"/>
        <v/>
      </c>
      <c r="C153" s="20" t="str">
        <f t="shared" si="7"/>
        <v/>
      </c>
      <c r="D153" s="90"/>
      <c r="E153" s="90"/>
      <c r="F153" s="87"/>
      <c r="G153" s="87"/>
      <c r="H153" s="88"/>
      <c r="I153" s="88"/>
      <c r="J153" s="88"/>
      <c r="K153" s="88"/>
      <c r="L153" s="88"/>
      <c r="M153" s="88"/>
      <c r="N153" s="88"/>
      <c r="O153" s="91" t="str">
        <f t="array" ref="O153">IF(N153="Ja","Enter %",IF(N153="","",INDEX(LookUps!J:J,MATCH('4. Modul B – Inhaltsstoffe'!H153,LookUps!I:I,0))))</f>
        <v/>
      </c>
      <c r="P153" s="92" t="str">
        <f t="shared" si="8"/>
        <v/>
      </c>
      <c r="Q153" s="95"/>
      <c r="R153" s="96"/>
      <c r="S153" s="88"/>
      <c r="T153" s="20">
        <f>'1. Fertigungsstandort'!$E$7</f>
        <v>0</v>
      </c>
      <c r="U153" s="54">
        <f>'1. Fertigungsstandort'!$E$9</f>
        <v>0</v>
      </c>
    </row>
    <row r="154" spans="1:21" ht="15.75" customHeight="1">
      <c r="A154" s="42"/>
      <c r="B154" s="20" t="str">
        <f t="shared" si="6"/>
        <v/>
      </c>
      <c r="C154" s="20" t="str">
        <f t="shared" si="7"/>
        <v/>
      </c>
      <c r="D154" s="90"/>
      <c r="E154" s="90"/>
      <c r="F154" s="87"/>
      <c r="G154" s="87"/>
      <c r="H154" s="88"/>
      <c r="I154" s="88"/>
      <c r="J154" s="88"/>
      <c r="K154" s="88"/>
      <c r="L154" s="88"/>
      <c r="M154" s="88"/>
      <c r="N154" s="88"/>
      <c r="O154" s="91" t="str">
        <f t="array" ref="O154">IF(N154="Ja","Enter %",IF(N154="","",INDEX(LookUps!J:J,MATCH('4. Modul B – Inhaltsstoffe'!H154,LookUps!I:I,0))))</f>
        <v/>
      </c>
      <c r="P154" s="92" t="str">
        <f t="shared" si="8"/>
        <v/>
      </c>
      <c r="Q154" s="95"/>
      <c r="R154" s="96"/>
      <c r="S154" s="88"/>
      <c r="T154" s="20">
        <f>'1. Fertigungsstandort'!$E$7</f>
        <v>0</v>
      </c>
      <c r="U154" s="54">
        <f>'1. Fertigungsstandort'!$E$9</f>
        <v>0</v>
      </c>
    </row>
    <row r="155" spans="1:21" ht="15.75" customHeight="1">
      <c r="A155" s="42"/>
      <c r="B155" s="20" t="str">
        <f t="shared" si="6"/>
        <v/>
      </c>
      <c r="C155" s="20" t="str">
        <f t="shared" si="7"/>
        <v/>
      </c>
      <c r="D155" s="90"/>
      <c r="E155" s="90"/>
      <c r="F155" s="87"/>
      <c r="G155" s="87"/>
      <c r="H155" s="88"/>
      <c r="I155" s="88"/>
      <c r="J155" s="88"/>
      <c r="K155" s="88"/>
      <c r="L155" s="88"/>
      <c r="M155" s="88"/>
      <c r="N155" s="88"/>
      <c r="O155" s="91" t="str">
        <f t="array" ref="O155">IF(N155="Ja","Enter %",IF(N155="","",INDEX(LookUps!J:J,MATCH('4. Modul B – Inhaltsstoffe'!H155,LookUps!I:I,0))))</f>
        <v/>
      </c>
      <c r="P155" s="92" t="str">
        <f t="shared" si="8"/>
        <v/>
      </c>
      <c r="Q155" s="95"/>
      <c r="R155" s="96"/>
      <c r="S155" s="88"/>
      <c r="T155" s="20">
        <f>'1. Fertigungsstandort'!$E$7</f>
        <v>0</v>
      </c>
      <c r="U155" s="54">
        <f>'1. Fertigungsstandort'!$E$9</f>
        <v>0</v>
      </c>
    </row>
    <row r="156" spans="1:21" ht="15.75" customHeight="1">
      <c r="A156" s="42"/>
      <c r="B156" s="20" t="str">
        <f t="shared" si="6"/>
        <v/>
      </c>
      <c r="C156" s="20" t="str">
        <f t="shared" si="7"/>
        <v/>
      </c>
      <c r="D156" s="90"/>
      <c r="E156" s="90"/>
      <c r="F156" s="87"/>
      <c r="G156" s="87"/>
      <c r="H156" s="88"/>
      <c r="I156" s="88"/>
      <c r="J156" s="88"/>
      <c r="K156" s="88"/>
      <c r="L156" s="88"/>
      <c r="M156" s="88"/>
      <c r="N156" s="88"/>
      <c r="O156" s="91" t="str">
        <f t="array" ref="O156">IF(N156="Ja","Enter %",IF(N156="","",INDEX(LookUps!J:J,MATCH('4. Modul B – Inhaltsstoffe'!H156,LookUps!I:I,0))))</f>
        <v/>
      </c>
      <c r="P156" s="92" t="str">
        <f t="shared" si="8"/>
        <v/>
      </c>
      <c r="Q156" s="95"/>
      <c r="R156" s="96"/>
      <c r="S156" s="88"/>
      <c r="T156" s="20">
        <f>'1. Fertigungsstandort'!$E$7</f>
        <v>0</v>
      </c>
      <c r="U156" s="54">
        <f>'1. Fertigungsstandort'!$E$9</f>
        <v>0</v>
      </c>
    </row>
    <row r="157" spans="1:21" ht="15.75" customHeight="1">
      <c r="A157" s="42"/>
      <c r="B157" s="20" t="str">
        <f t="shared" si="6"/>
        <v/>
      </c>
      <c r="C157" s="20" t="str">
        <f t="shared" si="7"/>
        <v/>
      </c>
      <c r="D157" s="90"/>
      <c r="E157" s="90"/>
      <c r="F157" s="87"/>
      <c r="G157" s="87"/>
      <c r="H157" s="88"/>
      <c r="I157" s="88"/>
      <c r="J157" s="88"/>
      <c r="K157" s="88"/>
      <c r="L157" s="88"/>
      <c r="M157" s="88"/>
      <c r="N157" s="88"/>
      <c r="O157" s="91" t="str">
        <f t="array" ref="O157">IF(N157="Ja","Enter %",IF(N157="","",INDEX(LookUps!J:J,MATCH('4. Modul B – Inhaltsstoffe'!H157,LookUps!I:I,0))))</f>
        <v/>
      </c>
      <c r="P157" s="92" t="str">
        <f t="shared" si="8"/>
        <v/>
      </c>
      <c r="Q157" s="95"/>
      <c r="R157" s="96"/>
      <c r="S157" s="88"/>
      <c r="T157" s="20">
        <f>'1. Fertigungsstandort'!$E$7</f>
        <v>0</v>
      </c>
      <c r="U157" s="54">
        <f>'1. Fertigungsstandort'!$E$9</f>
        <v>0</v>
      </c>
    </row>
    <row r="158" spans="1:21" ht="15.75" customHeight="1">
      <c r="A158" s="42"/>
      <c r="B158" s="20" t="str">
        <f t="shared" si="6"/>
        <v/>
      </c>
      <c r="C158" s="20" t="str">
        <f t="shared" si="7"/>
        <v/>
      </c>
      <c r="D158" s="90"/>
      <c r="E158" s="90"/>
      <c r="F158" s="87"/>
      <c r="G158" s="87"/>
      <c r="H158" s="88"/>
      <c r="I158" s="88"/>
      <c r="J158" s="88"/>
      <c r="K158" s="88"/>
      <c r="L158" s="88"/>
      <c r="M158" s="88"/>
      <c r="N158" s="88"/>
      <c r="O158" s="91" t="str">
        <f t="array" ref="O158">IF(N158="Ja","Enter %",IF(N158="","",INDEX(LookUps!J:J,MATCH('4. Modul B – Inhaltsstoffe'!H158,LookUps!I:I,0))))</f>
        <v/>
      </c>
      <c r="P158" s="92" t="str">
        <f t="shared" si="8"/>
        <v/>
      </c>
      <c r="Q158" s="95"/>
      <c r="R158" s="96"/>
      <c r="S158" s="88"/>
      <c r="T158" s="20">
        <f>'1. Fertigungsstandort'!$E$7</f>
        <v>0</v>
      </c>
      <c r="U158" s="54">
        <f>'1. Fertigungsstandort'!$E$9</f>
        <v>0</v>
      </c>
    </row>
    <row r="159" spans="1:21" ht="15.75" customHeight="1">
      <c r="A159" s="42"/>
      <c r="B159" s="20" t="str">
        <f t="shared" si="6"/>
        <v/>
      </c>
      <c r="C159" s="20" t="str">
        <f t="shared" si="7"/>
        <v/>
      </c>
      <c r="D159" s="90"/>
      <c r="E159" s="90"/>
      <c r="F159" s="87"/>
      <c r="G159" s="87"/>
      <c r="H159" s="88"/>
      <c r="I159" s="88"/>
      <c r="J159" s="88"/>
      <c r="K159" s="88"/>
      <c r="L159" s="88"/>
      <c r="M159" s="88"/>
      <c r="N159" s="88"/>
      <c r="O159" s="91" t="str">
        <f t="array" ref="O159">IF(N159="Ja","Enter %",IF(N159="","",INDEX(LookUps!J:J,MATCH('4. Modul B – Inhaltsstoffe'!H159,LookUps!I:I,0))))</f>
        <v/>
      </c>
      <c r="P159" s="92" t="str">
        <f t="shared" si="8"/>
        <v/>
      </c>
      <c r="Q159" s="95"/>
      <c r="R159" s="96"/>
      <c r="S159" s="88"/>
      <c r="T159" s="20">
        <f>'1. Fertigungsstandort'!$E$7</f>
        <v>0</v>
      </c>
      <c r="U159" s="54">
        <f>'1. Fertigungsstandort'!$E$9</f>
        <v>0</v>
      </c>
    </row>
    <row r="160" spans="1:21" ht="15.75" customHeight="1">
      <c r="A160" s="42"/>
      <c r="B160" s="20" t="str">
        <f t="shared" si="6"/>
        <v/>
      </c>
      <c r="C160" s="20" t="str">
        <f t="shared" si="7"/>
        <v/>
      </c>
      <c r="D160" s="90"/>
      <c r="E160" s="90"/>
      <c r="F160" s="87"/>
      <c r="G160" s="87"/>
      <c r="H160" s="88"/>
      <c r="I160" s="88"/>
      <c r="J160" s="88"/>
      <c r="K160" s="88"/>
      <c r="L160" s="88"/>
      <c r="M160" s="88"/>
      <c r="N160" s="88"/>
      <c r="O160" s="91" t="str">
        <f t="array" ref="O160">IF(N160="Ja","Enter %",IF(N160="","",INDEX(LookUps!J:J,MATCH('4. Modul B – Inhaltsstoffe'!H160,LookUps!I:I,0))))</f>
        <v/>
      </c>
      <c r="P160" s="92" t="str">
        <f t="shared" si="8"/>
        <v/>
      </c>
      <c r="Q160" s="95"/>
      <c r="R160" s="96"/>
      <c r="S160" s="88"/>
      <c r="T160" s="20">
        <f>'1. Fertigungsstandort'!$E$7</f>
        <v>0</v>
      </c>
      <c r="U160" s="54">
        <f>'1. Fertigungsstandort'!$E$9</f>
        <v>0</v>
      </c>
    </row>
    <row r="161" spans="1:21" ht="15.75" customHeight="1">
      <c r="A161" s="42"/>
      <c r="B161" s="20" t="str">
        <f t="shared" si="6"/>
        <v/>
      </c>
      <c r="C161" s="20" t="str">
        <f t="shared" si="7"/>
        <v/>
      </c>
      <c r="D161" s="90"/>
      <c r="E161" s="90"/>
      <c r="F161" s="87"/>
      <c r="G161" s="87"/>
      <c r="H161" s="88"/>
      <c r="I161" s="88"/>
      <c r="J161" s="88"/>
      <c r="K161" s="88"/>
      <c r="L161" s="88"/>
      <c r="M161" s="88"/>
      <c r="N161" s="88"/>
      <c r="O161" s="91" t="str">
        <f t="array" ref="O161">IF(N161="Ja","Enter %",IF(N161="","",INDEX(LookUps!J:J,MATCH('4. Modul B – Inhaltsstoffe'!H161,LookUps!I:I,0))))</f>
        <v/>
      </c>
      <c r="P161" s="92" t="str">
        <f t="shared" si="8"/>
        <v/>
      </c>
      <c r="Q161" s="93"/>
      <c r="R161" s="94"/>
      <c r="S161" s="88"/>
      <c r="T161" s="20">
        <f>'1. Fertigungsstandort'!$E$7</f>
        <v>0</v>
      </c>
      <c r="U161" s="54">
        <f>'1. Fertigungsstandort'!$E$9</f>
        <v>0</v>
      </c>
    </row>
    <row r="162" spans="1:21" ht="15.75" customHeight="1">
      <c r="A162" s="42"/>
      <c r="B162" s="20" t="str">
        <f t="shared" si="6"/>
        <v/>
      </c>
      <c r="C162" s="20" t="str">
        <f t="shared" si="7"/>
        <v/>
      </c>
      <c r="D162" s="90"/>
      <c r="E162" s="90"/>
      <c r="F162" s="87"/>
      <c r="G162" s="87"/>
      <c r="H162" s="88"/>
      <c r="I162" s="88"/>
      <c r="J162" s="88"/>
      <c r="K162" s="88"/>
      <c r="L162" s="88"/>
      <c r="M162" s="88"/>
      <c r="N162" s="88"/>
      <c r="O162" s="91" t="str">
        <f t="array" ref="O162">IF(N162="Ja","Enter %",IF(N162="","",INDEX(LookUps!J:J,MATCH('4. Modul B – Inhaltsstoffe'!H162,LookUps!I:I,0))))</f>
        <v/>
      </c>
      <c r="P162" s="92" t="str">
        <f t="shared" si="8"/>
        <v/>
      </c>
      <c r="Q162" s="95"/>
      <c r="R162" s="96"/>
      <c r="S162" s="88"/>
      <c r="T162" s="20">
        <f>'1. Fertigungsstandort'!$E$7</f>
        <v>0</v>
      </c>
      <c r="U162" s="54">
        <f>'1. Fertigungsstandort'!$E$9</f>
        <v>0</v>
      </c>
    </row>
    <row r="163" spans="1:21" ht="15.75" customHeight="1">
      <c r="A163" s="42"/>
      <c r="B163" s="20" t="str">
        <f t="shared" si="6"/>
        <v/>
      </c>
      <c r="C163" s="20" t="str">
        <f t="shared" si="7"/>
        <v/>
      </c>
      <c r="D163" s="90"/>
      <c r="E163" s="90"/>
      <c r="F163" s="87"/>
      <c r="G163" s="87"/>
      <c r="H163" s="88"/>
      <c r="I163" s="88"/>
      <c r="J163" s="88"/>
      <c r="K163" s="88"/>
      <c r="L163" s="88"/>
      <c r="M163" s="88"/>
      <c r="N163" s="88"/>
      <c r="O163" s="91" t="str">
        <f t="array" ref="O163">IF(N163="Ja","Enter %",IF(N163="","",INDEX(LookUps!J:J,MATCH('4. Modul B – Inhaltsstoffe'!H163,LookUps!I:I,0))))</f>
        <v/>
      </c>
      <c r="P163" s="92" t="str">
        <f t="shared" si="8"/>
        <v/>
      </c>
      <c r="Q163" s="95"/>
      <c r="R163" s="96"/>
      <c r="S163" s="88"/>
      <c r="T163" s="20">
        <f>'1. Fertigungsstandort'!$E$7</f>
        <v>0</v>
      </c>
      <c r="U163" s="54">
        <f>'1. Fertigungsstandort'!$E$9</f>
        <v>0</v>
      </c>
    </row>
    <row r="164" spans="1:21" ht="15.75" customHeight="1">
      <c r="A164" s="42"/>
      <c r="B164" s="20" t="str">
        <f t="shared" si="6"/>
        <v/>
      </c>
      <c r="C164" s="20" t="str">
        <f t="shared" si="7"/>
        <v/>
      </c>
      <c r="D164" s="90"/>
      <c r="E164" s="90"/>
      <c r="F164" s="87"/>
      <c r="G164" s="87"/>
      <c r="H164" s="88"/>
      <c r="I164" s="88"/>
      <c r="J164" s="88"/>
      <c r="K164" s="88"/>
      <c r="L164" s="88"/>
      <c r="M164" s="88"/>
      <c r="N164" s="88"/>
      <c r="O164" s="91" t="str">
        <f t="array" ref="O164">IF(N164="Ja","Enter %",IF(N164="","",INDEX(LookUps!J:J,MATCH('4. Modul B – Inhaltsstoffe'!H164,LookUps!I:I,0))))</f>
        <v/>
      </c>
      <c r="P164" s="92" t="str">
        <f t="shared" si="8"/>
        <v/>
      </c>
      <c r="Q164" s="95"/>
      <c r="R164" s="96"/>
      <c r="S164" s="88"/>
      <c r="T164" s="20">
        <f>'1. Fertigungsstandort'!$E$7</f>
        <v>0</v>
      </c>
      <c r="U164" s="54">
        <f>'1. Fertigungsstandort'!$E$9</f>
        <v>0</v>
      </c>
    </row>
    <row r="165" spans="1:21" ht="15.75" customHeight="1">
      <c r="A165" s="42"/>
      <c r="B165" s="20" t="str">
        <f t="shared" si="6"/>
        <v/>
      </c>
      <c r="C165" s="20" t="str">
        <f t="shared" si="7"/>
        <v/>
      </c>
      <c r="D165" s="90"/>
      <c r="E165" s="90"/>
      <c r="F165" s="87"/>
      <c r="G165" s="87"/>
      <c r="H165" s="88"/>
      <c r="I165" s="88"/>
      <c r="J165" s="88"/>
      <c r="K165" s="88"/>
      <c r="L165" s="88"/>
      <c r="M165" s="88"/>
      <c r="N165" s="88"/>
      <c r="O165" s="91" t="str">
        <f t="array" ref="O165">IF(N165="Ja","Enter %",IF(N165="","",INDEX(LookUps!J:J,MATCH('4. Modul B – Inhaltsstoffe'!H165,LookUps!I:I,0))))</f>
        <v/>
      </c>
      <c r="P165" s="92" t="str">
        <f t="shared" si="8"/>
        <v/>
      </c>
      <c r="Q165" s="95"/>
      <c r="R165" s="96"/>
      <c r="S165" s="88"/>
      <c r="T165" s="20">
        <f>'1. Fertigungsstandort'!$E$7</f>
        <v>0</v>
      </c>
      <c r="U165" s="54">
        <f>'1. Fertigungsstandort'!$E$9</f>
        <v>0</v>
      </c>
    </row>
    <row r="166" spans="1:21" ht="15.75" customHeight="1">
      <c r="A166" s="42"/>
      <c r="B166" s="20" t="str">
        <f t="shared" si="6"/>
        <v/>
      </c>
      <c r="C166" s="20" t="str">
        <f t="shared" si="7"/>
        <v/>
      </c>
      <c r="D166" s="90"/>
      <c r="E166" s="90"/>
      <c r="F166" s="87"/>
      <c r="G166" s="87"/>
      <c r="H166" s="88"/>
      <c r="I166" s="88"/>
      <c r="J166" s="88"/>
      <c r="K166" s="88"/>
      <c r="L166" s="88"/>
      <c r="M166" s="88"/>
      <c r="N166" s="88"/>
      <c r="O166" s="91" t="str">
        <f t="array" ref="O166">IF(N166="Ja","Enter %",IF(N166="","",INDEX(LookUps!J:J,MATCH('4. Modul B – Inhaltsstoffe'!H166,LookUps!I:I,0))))</f>
        <v/>
      </c>
      <c r="P166" s="92" t="str">
        <f t="shared" si="8"/>
        <v/>
      </c>
      <c r="Q166" s="95"/>
      <c r="R166" s="96"/>
      <c r="S166" s="88"/>
      <c r="T166" s="20">
        <f>'1. Fertigungsstandort'!$E$7</f>
        <v>0</v>
      </c>
      <c r="U166" s="54">
        <f>'1. Fertigungsstandort'!$E$9</f>
        <v>0</v>
      </c>
    </row>
    <row r="167" spans="1:21" ht="15.75" customHeight="1">
      <c r="A167" s="42"/>
      <c r="B167" s="20" t="str">
        <f t="shared" si="6"/>
        <v/>
      </c>
      <c r="C167" s="20" t="str">
        <f t="shared" si="7"/>
        <v/>
      </c>
      <c r="D167" s="90"/>
      <c r="E167" s="90"/>
      <c r="F167" s="87"/>
      <c r="G167" s="87"/>
      <c r="H167" s="88"/>
      <c r="I167" s="88"/>
      <c r="J167" s="88"/>
      <c r="K167" s="88"/>
      <c r="L167" s="88"/>
      <c r="M167" s="88"/>
      <c r="N167" s="88"/>
      <c r="O167" s="91" t="str">
        <f t="array" ref="O167">IF(N167="Ja","Enter %",IF(N167="","",INDEX(LookUps!J:J,MATCH('4. Modul B – Inhaltsstoffe'!H167,LookUps!I:I,0))))</f>
        <v/>
      </c>
      <c r="P167" s="92" t="str">
        <f t="shared" si="8"/>
        <v/>
      </c>
      <c r="Q167" s="95"/>
      <c r="R167" s="96"/>
      <c r="S167" s="88"/>
      <c r="T167" s="20">
        <f>'1. Fertigungsstandort'!$E$7</f>
        <v>0</v>
      </c>
      <c r="U167" s="54">
        <f>'1. Fertigungsstandort'!$E$9</f>
        <v>0</v>
      </c>
    </row>
    <row r="168" spans="1:21" ht="15.75" customHeight="1">
      <c r="A168" s="42"/>
      <c r="B168" s="20" t="str">
        <f t="shared" si="6"/>
        <v/>
      </c>
      <c r="C168" s="20" t="str">
        <f t="shared" si="7"/>
        <v/>
      </c>
      <c r="D168" s="90"/>
      <c r="E168" s="90"/>
      <c r="F168" s="87"/>
      <c r="G168" s="87"/>
      <c r="H168" s="88"/>
      <c r="I168" s="88"/>
      <c r="J168" s="88"/>
      <c r="K168" s="88"/>
      <c r="L168" s="88"/>
      <c r="M168" s="88"/>
      <c r="N168" s="88"/>
      <c r="O168" s="91" t="str">
        <f t="array" ref="O168">IF(N168="Ja","Enter %",IF(N168="","",INDEX(LookUps!J:J,MATCH('4. Modul B – Inhaltsstoffe'!H168,LookUps!I:I,0))))</f>
        <v/>
      </c>
      <c r="P168" s="92" t="str">
        <f t="shared" si="8"/>
        <v/>
      </c>
      <c r="Q168" s="95"/>
      <c r="R168" s="96"/>
      <c r="S168" s="88"/>
      <c r="T168" s="20">
        <f>'1. Fertigungsstandort'!$E$7</f>
        <v>0</v>
      </c>
      <c r="U168" s="54">
        <f>'1. Fertigungsstandort'!$E$9</f>
        <v>0</v>
      </c>
    </row>
    <row r="169" spans="1:21" ht="15.75" customHeight="1">
      <c r="A169" s="42"/>
      <c r="B169" s="20" t="str">
        <f t="shared" si="6"/>
        <v/>
      </c>
      <c r="C169" s="20" t="str">
        <f t="shared" si="7"/>
        <v/>
      </c>
      <c r="D169" s="90"/>
      <c r="E169" s="90"/>
      <c r="F169" s="87"/>
      <c r="G169" s="87"/>
      <c r="H169" s="88"/>
      <c r="I169" s="88"/>
      <c r="J169" s="88"/>
      <c r="K169" s="88"/>
      <c r="L169" s="88"/>
      <c r="M169" s="88"/>
      <c r="N169" s="88"/>
      <c r="O169" s="91" t="str">
        <f t="array" ref="O169">IF(N169="Ja","Enter %",IF(N169="","",INDEX(LookUps!J:J,MATCH('4. Modul B – Inhaltsstoffe'!H169,LookUps!I:I,0))))</f>
        <v/>
      </c>
      <c r="P169" s="92" t="str">
        <f t="shared" si="8"/>
        <v/>
      </c>
      <c r="Q169" s="95"/>
      <c r="R169" s="96"/>
      <c r="S169" s="88"/>
      <c r="T169" s="20">
        <f>'1. Fertigungsstandort'!$E$7</f>
        <v>0</v>
      </c>
      <c r="U169" s="54">
        <f>'1. Fertigungsstandort'!$E$9</f>
        <v>0</v>
      </c>
    </row>
    <row r="170" spans="1:21" ht="15.75" customHeight="1">
      <c r="A170" s="42"/>
      <c r="B170" s="20" t="str">
        <f t="shared" si="6"/>
        <v/>
      </c>
      <c r="C170" s="20" t="str">
        <f t="shared" si="7"/>
        <v/>
      </c>
      <c r="D170" s="90"/>
      <c r="E170" s="90"/>
      <c r="F170" s="87"/>
      <c r="G170" s="87"/>
      <c r="H170" s="88"/>
      <c r="I170" s="88"/>
      <c r="J170" s="88"/>
      <c r="K170" s="88"/>
      <c r="L170" s="88"/>
      <c r="M170" s="88"/>
      <c r="N170" s="88"/>
      <c r="O170" s="91" t="str">
        <f t="array" ref="O170">IF(N170="Ja","Enter %",IF(N170="","",INDEX(LookUps!J:J,MATCH('4. Modul B – Inhaltsstoffe'!H170,LookUps!I:I,0))))</f>
        <v/>
      </c>
      <c r="P170" s="92" t="str">
        <f t="shared" si="8"/>
        <v/>
      </c>
      <c r="Q170" s="95"/>
      <c r="R170" s="96"/>
      <c r="S170" s="88"/>
      <c r="T170" s="20">
        <f>'1. Fertigungsstandort'!$E$7</f>
        <v>0</v>
      </c>
      <c r="U170" s="54">
        <f>'1. Fertigungsstandort'!$E$9</f>
        <v>0</v>
      </c>
    </row>
    <row r="171" spans="1:21" ht="15.75" customHeight="1">
      <c r="A171" s="42"/>
      <c r="B171" s="20" t="str">
        <f t="shared" si="6"/>
        <v/>
      </c>
      <c r="C171" s="20" t="str">
        <f t="shared" si="7"/>
        <v/>
      </c>
      <c r="D171" s="90"/>
      <c r="E171" s="90"/>
      <c r="F171" s="87"/>
      <c r="G171" s="87"/>
      <c r="H171" s="88"/>
      <c r="I171" s="88"/>
      <c r="J171" s="88"/>
      <c r="K171" s="88"/>
      <c r="L171" s="88"/>
      <c r="M171" s="88"/>
      <c r="N171" s="88"/>
      <c r="O171" s="91" t="str">
        <f t="array" ref="O171">IF(N171="Ja","Enter %",IF(N171="","",INDEX(LookUps!J:J,MATCH('4. Modul B – Inhaltsstoffe'!H171,LookUps!I:I,0))))</f>
        <v/>
      </c>
      <c r="P171" s="92" t="str">
        <f t="shared" si="8"/>
        <v/>
      </c>
      <c r="Q171" s="95"/>
      <c r="R171" s="96"/>
      <c r="S171" s="88"/>
      <c r="T171" s="20">
        <f>'1. Fertigungsstandort'!$E$7</f>
        <v>0</v>
      </c>
      <c r="U171" s="54">
        <f>'1. Fertigungsstandort'!$E$9</f>
        <v>0</v>
      </c>
    </row>
    <row r="172" spans="1:21" ht="15.75" customHeight="1">
      <c r="A172" s="42"/>
      <c r="B172" s="20" t="str">
        <f t="shared" si="6"/>
        <v/>
      </c>
      <c r="C172" s="20" t="str">
        <f t="shared" si="7"/>
        <v/>
      </c>
      <c r="D172" s="90"/>
      <c r="E172" s="90"/>
      <c r="F172" s="87"/>
      <c r="G172" s="87"/>
      <c r="H172" s="88"/>
      <c r="I172" s="88"/>
      <c r="J172" s="88"/>
      <c r="K172" s="88"/>
      <c r="L172" s="88"/>
      <c r="M172" s="88"/>
      <c r="N172" s="88"/>
      <c r="O172" s="91" t="str">
        <f t="array" ref="O172">IF(N172="Ja","Enter %",IF(N172="","",INDEX(LookUps!J:J,MATCH('4. Modul B – Inhaltsstoffe'!H172,LookUps!I:I,0))))</f>
        <v/>
      </c>
      <c r="P172" s="92" t="str">
        <f t="shared" si="8"/>
        <v/>
      </c>
      <c r="Q172" s="95"/>
      <c r="R172" s="96"/>
      <c r="S172" s="88"/>
      <c r="T172" s="20">
        <f>'1. Fertigungsstandort'!$E$7</f>
        <v>0</v>
      </c>
      <c r="U172" s="54">
        <f>'1. Fertigungsstandort'!$E$9</f>
        <v>0</v>
      </c>
    </row>
    <row r="173" spans="1:21" ht="15.75" customHeight="1">
      <c r="A173" s="42"/>
      <c r="B173" s="20" t="str">
        <f t="shared" si="6"/>
        <v/>
      </c>
      <c r="C173" s="20" t="str">
        <f t="shared" si="7"/>
        <v/>
      </c>
      <c r="D173" s="90"/>
      <c r="E173" s="90"/>
      <c r="F173" s="87"/>
      <c r="G173" s="87"/>
      <c r="H173" s="88"/>
      <c r="I173" s="88"/>
      <c r="J173" s="88"/>
      <c r="K173" s="88"/>
      <c r="L173" s="88"/>
      <c r="M173" s="88"/>
      <c r="N173" s="88"/>
      <c r="O173" s="91" t="str">
        <f t="array" ref="O173">IF(N173="Ja","Enter %",IF(N173="","",INDEX(LookUps!J:J,MATCH('4. Modul B – Inhaltsstoffe'!H173,LookUps!I:I,0))))</f>
        <v/>
      </c>
      <c r="P173" s="92" t="str">
        <f t="shared" si="8"/>
        <v/>
      </c>
      <c r="Q173" s="95"/>
      <c r="R173" s="96"/>
      <c r="S173" s="88"/>
      <c r="T173" s="20">
        <f>'1. Fertigungsstandort'!$E$7</f>
        <v>0</v>
      </c>
      <c r="U173" s="54">
        <f>'1. Fertigungsstandort'!$E$9</f>
        <v>0</v>
      </c>
    </row>
    <row r="174" spans="1:21" ht="15.75" customHeight="1">
      <c r="A174" s="42"/>
      <c r="B174" s="20" t="str">
        <f t="shared" si="6"/>
        <v/>
      </c>
      <c r="C174" s="20" t="str">
        <f t="shared" si="7"/>
        <v/>
      </c>
      <c r="D174" s="90"/>
      <c r="E174" s="90"/>
      <c r="F174" s="87"/>
      <c r="G174" s="87"/>
      <c r="H174" s="88"/>
      <c r="I174" s="88"/>
      <c r="J174" s="88"/>
      <c r="K174" s="88"/>
      <c r="L174" s="88"/>
      <c r="M174" s="88"/>
      <c r="N174" s="88"/>
      <c r="O174" s="91" t="str">
        <f t="array" ref="O174">IF(N174="Ja","Enter %",IF(N174="","",INDEX(LookUps!J:J,MATCH('4. Modul B – Inhaltsstoffe'!H174,LookUps!I:I,0))))</f>
        <v/>
      </c>
      <c r="P174" s="92" t="str">
        <f t="shared" si="8"/>
        <v/>
      </c>
      <c r="Q174" s="95"/>
      <c r="R174" s="96"/>
      <c r="S174" s="88"/>
      <c r="T174" s="20">
        <f>'1. Fertigungsstandort'!$E$7</f>
        <v>0</v>
      </c>
      <c r="U174" s="54">
        <f>'1. Fertigungsstandort'!$E$9</f>
        <v>0</v>
      </c>
    </row>
    <row r="175" spans="1:21" ht="15.75" customHeight="1">
      <c r="A175" s="42"/>
      <c r="B175" s="20" t="str">
        <f t="shared" si="6"/>
        <v/>
      </c>
      <c r="C175" s="20" t="str">
        <f t="shared" si="7"/>
        <v/>
      </c>
      <c r="D175" s="90"/>
      <c r="E175" s="90"/>
      <c r="F175" s="87"/>
      <c r="G175" s="87"/>
      <c r="H175" s="88"/>
      <c r="I175" s="88"/>
      <c r="J175" s="88"/>
      <c r="K175" s="88"/>
      <c r="L175" s="88"/>
      <c r="M175" s="88"/>
      <c r="N175" s="88"/>
      <c r="O175" s="91" t="str">
        <f t="array" ref="O175">IF(N175="Ja","Enter %",IF(N175="","",INDEX(LookUps!J:J,MATCH('4. Modul B – Inhaltsstoffe'!H175,LookUps!I:I,0))))</f>
        <v/>
      </c>
      <c r="P175" s="92" t="str">
        <f t="shared" si="8"/>
        <v/>
      </c>
      <c r="Q175" s="95"/>
      <c r="R175" s="96"/>
      <c r="S175" s="88"/>
      <c r="T175" s="20">
        <f>'1. Fertigungsstandort'!$E$7</f>
        <v>0</v>
      </c>
      <c r="U175" s="54">
        <f>'1. Fertigungsstandort'!$E$9</f>
        <v>0</v>
      </c>
    </row>
    <row r="176" spans="1:21" ht="15.75" customHeight="1">
      <c r="A176" s="42"/>
      <c r="B176" s="20" t="str">
        <f t="shared" si="6"/>
        <v/>
      </c>
      <c r="C176" s="20" t="str">
        <f t="shared" si="7"/>
        <v/>
      </c>
      <c r="D176" s="90"/>
      <c r="E176" s="90"/>
      <c r="F176" s="87"/>
      <c r="G176" s="87"/>
      <c r="H176" s="88"/>
      <c r="I176" s="88"/>
      <c r="J176" s="88"/>
      <c r="K176" s="88"/>
      <c r="L176" s="88"/>
      <c r="M176" s="88"/>
      <c r="N176" s="88"/>
      <c r="O176" s="91" t="str">
        <f t="array" ref="O176">IF(N176="Ja","Enter %",IF(N176="","",INDEX(LookUps!J:J,MATCH('4. Modul B – Inhaltsstoffe'!H176,LookUps!I:I,0))))</f>
        <v/>
      </c>
      <c r="P176" s="92" t="str">
        <f t="shared" si="8"/>
        <v/>
      </c>
      <c r="Q176" s="95"/>
      <c r="R176" s="96"/>
      <c r="S176" s="88"/>
      <c r="T176" s="20">
        <f>'1. Fertigungsstandort'!$E$7</f>
        <v>0</v>
      </c>
      <c r="U176" s="54">
        <f>'1. Fertigungsstandort'!$E$9</f>
        <v>0</v>
      </c>
    </row>
    <row r="177" spans="1:21" ht="15.75" customHeight="1">
      <c r="A177" s="42"/>
      <c r="B177" s="20" t="str">
        <f t="shared" si="6"/>
        <v/>
      </c>
      <c r="C177" s="20" t="str">
        <f t="shared" si="7"/>
        <v/>
      </c>
      <c r="D177" s="90"/>
      <c r="E177" s="90"/>
      <c r="F177" s="87"/>
      <c r="G177" s="87"/>
      <c r="H177" s="88"/>
      <c r="I177" s="88"/>
      <c r="J177" s="88"/>
      <c r="K177" s="88"/>
      <c r="L177" s="88"/>
      <c r="M177" s="88"/>
      <c r="N177" s="88"/>
      <c r="O177" s="91" t="str">
        <f t="array" ref="O177">IF(N177="Ja","Enter %",IF(N177="","",INDEX(LookUps!J:J,MATCH('4. Modul B – Inhaltsstoffe'!H177,LookUps!I:I,0))))</f>
        <v/>
      </c>
      <c r="P177" s="92" t="str">
        <f t="shared" si="8"/>
        <v/>
      </c>
      <c r="Q177" s="95"/>
      <c r="R177" s="96"/>
      <c r="S177" s="88"/>
      <c r="T177" s="20">
        <f>'1. Fertigungsstandort'!$E$7</f>
        <v>0</v>
      </c>
      <c r="U177" s="54">
        <f>'1. Fertigungsstandort'!$E$9</f>
        <v>0</v>
      </c>
    </row>
    <row r="178" spans="1:21" ht="15.75" customHeight="1">
      <c r="A178" s="42"/>
      <c r="B178" s="20" t="str">
        <f t="shared" si="6"/>
        <v/>
      </c>
      <c r="C178" s="20" t="str">
        <f t="shared" si="7"/>
        <v/>
      </c>
      <c r="D178" s="90"/>
      <c r="E178" s="90"/>
      <c r="F178" s="87"/>
      <c r="G178" s="87"/>
      <c r="H178" s="88"/>
      <c r="I178" s="88"/>
      <c r="J178" s="88"/>
      <c r="K178" s="88"/>
      <c r="L178" s="88"/>
      <c r="M178" s="88"/>
      <c r="N178" s="88"/>
      <c r="O178" s="91" t="str">
        <f t="array" ref="O178">IF(N178="Ja","Enter %",IF(N178="","",INDEX(LookUps!J:J,MATCH('4. Modul B – Inhaltsstoffe'!H178,LookUps!I:I,0))))</f>
        <v/>
      </c>
      <c r="P178" s="92" t="str">
        <f t="shared" si="8"/>
        <v/>
      </c>
      <c r="Q178" s="95"/>
      <c r="R178" s="96"/>
      <c r="S178" s="88"/>
      <c r="T178" s="20">
        <f>'1. Fertigungsstandort'!$E$7</f>
        <v>0</v>
      </c>
      <c r="U178" s="54">
        <f>'1. Fertigungsstandort'!$E$9</f>
        <v>0</v>
      </c>
    </row>
    <row r="179" spans="1:21" ht="15.75" customHeight="1">
      <c r="A179" s="42"/>
      <c r="B179" s="20" t="str">
        <f t="shared" si="6"/>
        <v/>
      </c>
      <c r="C179" s="20" t="str">
        <f t="shared" si="7"/>
        <v/>
      </c>
      <c r="D179" s="90"/>
      <c r="E179" s="90"/>
      <c r="F179" s="87"/>
      <c r="G179" s="87"/>
      <c r="H179" s="88"/>
      <c r="I179" s="88"/>
      <c r="J179" s="88"/>
      <c r="K179" s="88"/>
      <c r="L179" s="88"/>
      <c r="M179" s="88"/>
      <c r="N179" s="88"/>
      <c r="O179" s="91" t="str">
        <f t="array" ref="O179">IF(N179="Ja","Enter %",IF(N179="","",INDEX(LookUps!J:J,MATCH('4. Modul B – Inhaltsstoffe'!H179,LookUps!I:I,0))))</f>
        <v/>
      </c>
      <c r="P179" s="92" t="str">
        <f t="shared" si="8"/>
        <v/>
      </c>
      <c r="Q179" s="95"/>
      <c r="R179" s="96"/>
      <c r="S179" s="88"/>
      <c r="T179" s="20">
        <f>'1. Fertigungsstandort'!$E$7</f>
        <v>0</v>
      </c>
      <c r="U179" s="54">
        <f>'1. Fertigungsstandort'!$E$9</f>
        <v>0</v>
      </c>
    </row>
    <row r="180" spans="1:21" ht="15.75" customHeight="1">
      <c r="A180" s="42"/>
      <c r="B180" s="20" t="str">
        <f t="shared" si="6"/>
        <v/>
      </c>
      <c r="C180" s="20" t="str">
        <f t="shared" si="7"/>
        <v/>
      </c>
      <c r="D180" s="90"/>
      <c r="E180" s="90"/>
      <c r="F180" s="87"/>
      <c r="G180" s="87"/>
      <c r="H180" s="88"/>
      <c r="I180" s="88"/>
      <c r="J180" s="88"/>
      <c r="K180" s="88"/>
      <c r="L180" s="88"/>
      <c r="M180" s="88"/>
      <c r="N180" s="88"/>
      <c r="O180" s="91" t="str">
        <f t="array" ref="O180">IF(N180="Ja","Enter %",IF(N180="","",INDEX(LookUps!J:J,MATCH('4. Modul B – Inhaltsstoffe'!H180,LookUps!I:I,0))))</f>
        <v/>
      </c>
      <c r="P180" s="92" t="str">
        <f t="shared" si="8"/>
        <v/>
      </c>
      <c r="Q180" s="95"/>
      <c r="R180" s="96"/>
      <c r="S180" s="88"/>
      <c r="T180" s="20">
        <f>'1. Fertigungsstandort'!$E$7</f>
        <v>0</v>
      </c>
      <c r="U180" s="54">
        <f>'1. Fertigungsstandort'!$E$9</f>
        <v>0</v>
      </c>
    </row>
    <row r="181" spans="1:21" ht="15.75" customHeight="1">
      <c r="A181" s="42"/>
      <c r="B181" s="20" t="str">
        <f t="shared" si="6"/>
        <v/>
      </c>
      <c r="C181" s="20" t="str">
        <f t="shared" si="7"/>
        <v/>
      </c>
      <c r="D181" s="90"/>
      <c r="E181" s="90"/>
      <c r="F181" s="87"/>
      <c r="G181" s="87"/>
      <c r="H181" s="88"/>
      <c r="I181" s="88"/>
      <c r="J181" s="88"/>
      <c r="K181" s="88"/>
      <c r="L181" s="88"/>
      <c r="M181" s="88"/>
      <c r="N181" s="88"/>
      <c r="O181" s="91" t="str">
        <f t="array" ref="O181">IF(N181="Ja","Enter %",IF(N181="","",INDEX(LookUps!J:J,MATCH('4. Modul B – Inhaltsstoffe'!H181,LookUps!I:I,0))))</f>
        <v/>
      </c>
      <c r="P181" s="92" t="str">
        <f t="shared" si="8"/>
        <v/>
      </c>
      <c r="Q181" s="95"/>
      <c r="R181" s="96"/>
      <c r="S181" s="88"/>
      <c r="T181" s="20">
        <f>'1. Fertigungsstandort'!$E$7</f>
        <v>0</v>
      </c>
      <c r="U181" s="54">
        <f>'1. Fertigungsstandort'!$E$9</f>
        <v>0</v>
      </c>
    </row>
    <row r="182" spans="1:21" ht="15.75" customHeight="1">
      <c r="A182" s="42"/>
      <c r="B182" s="20" t="str">
        <f t="shared" si="6"/>
        <v/>
      </c>
      <c r="C182" s="20" t="str">
        <f t="shared" si="7"/>
        <v/>
      </c>
      <c r="D182" s="90"/>
      <c r="E182" s="90"/>
      <c r="F182" s="87"/>
      <c r="G182" s="87"/>
      <c r="H182" s="88"/>
      <c r="I182" s="88"/>
      <c r="J182" s="88"/>
      <c r="K182" s="88"/>
      <c r="L182" s="88"/>
      <c r="M182" s="88"/>
      <c r="N182" s="88"/>
      <c r="O182" s="91" t="str">
        <f t="array" ref="O182">IF(N182="Ja","Enter %",IF(N182="","",INDEX(LookUps!J:J,MATCH('4. Modul B – Inhaltsstoffe'!H182,LookUps!I:I,0))))</f>
        <v/>
      </c>
      <c r="P182" s="92" t="str">
        <f t="shared" si="8"/>
        <v/>
      </c>
      <c r="Q182" s="95"/>
      <c r="R182" s="96"/>
      <c r="S182" s="88"/>
      <c r="T182" s="20">
        <f>'1. Fertigungsstandort'!$E$7</f>
        <v>0</v>
      </c>
      <c r="U182" s="54">
        <f>'1. Fertigungsstandort'!$E$9</f>
        <v>0</v>
      </c>
    </row>
    <row r="183" spans="1:21" ht="15.75" customHeight="1">
      <c r="A183" s="42"/>
      <c r="B183" s="20" t="str">
        <f t="shared" si="6"/>
        <v/>
      </c>
      <c r="C183" s="20" t="str">
        <f t="shared" si="7"/>
        <v/>
      </c>
      <c r="D183" s="90"/>
      <c r="E183" s="90"/>
      <c r="F183" s="87"/>
      <c r="G183" s="87"/>
      <c r="H183" s="88"/>
      <c r="I183" s="88"/>
      <c r="J183" s="88"/>
      <c r="K183" s="88"/>
      <c r="L183" s="88"/>
      <c r="M183" s="88"/>
      <c r="N183" s="88"/>
      <c r="O183" s="91" t="str">
        <f t="array" ref="O183">IF(N183="Ja","Enter %",IF(N183="","",INDEX(LookUps!J:J,MATCH('4. Modul B – Inhaltsstoffe'!H183,LookUps!I:I,0))))</f>
        <v/>
      </c>
      <c r="P183" s="92" t="str">
        <f t="shared" si="8"/>
        <v/>
      </c>
      <c r="Q183" s="95"/>
      <c r="R183" s="96"/>
      <c r="S183" s="88"/>
      <c r="T183" s="20">
        <f>'1. Fertigungsstandort'!$E$7</f>
        <v>0</v>
      </c>
      <c r="U183" s="54">
        <f>'1. Fertigungsstandort'!$E$9</f>
        <v>0</v>
      </c>
    </row>
    <row r="184" spans="1:21" ht="15.75" customHeight="1">
      <c r="A184" s="42"/>
      <c r="B184" s="20" t="str">
        <f t="shared" si="6"/>
        <v/>
      </c>
      <c r="C184" s="20" t="str">
        <f t="shared" si="7"/>
        <v/>
      </c>
      <c r="D184" s="90"/>
      <c r="E184" s="90"/>
      <c r="F184" s="87"/>
      <c r="G184" s="87"/>
      <c r="H184" s="88"/>
      <c r="I184" s="88"/>
      <c r="J184" s="88"/>
      <c r="K184" s="88"/>
      <c r="L184" s="88"/>
      <c r="M184" s="88"/>
      <c r="N184" s="88"/>
      <c r="O184" s="91" t="str">
        <f t="array" ref="O184">IF(N184="Ja","Enter %",IF(N184="","",INDEX(LookUps!J:J,MATCH('4. Modul B – Inhaltsstoffe'!H184,LookUps!I:I,0))))</f>
        <v/>
      </c>
      <c r="P184" s="92" t="str">
        <f t="shared" si="8"/>
        <v/>
      </c>
      <c r="Q184" s="95"/>
      <c r="R184" s="96"/>
      <c r="S184" s="88"/>
      <c r="T184" s="20">
        <f>'1. Fertigungsstandort'!$E$7</f>
        <v>0</v>
      </c>
      <c r="U184" s="54">
        <f>'1. Fertigungsstandort'!$E$9</f>
        <v>0</v>
      </c>
    </row>
    <row r="185" spans="1:21" ht="15.75" customHeight="1">
      <c r="A185" s="42"/>
      <c r="B185" s="20" t="str">
        <f t="shared" si="6"/>
        <v/>
      </c>
      <c r="C185" s="20" t="str">
        <f t="shared" si="7"/>
        <v/>
      </c>
      <c r="D185" s="90"/>
      <c r="E185" s="90"/>
      <c r="F185" s="87"/>
      <c r="G185" s="87"/>
      <c r="H185" s="88"/>
      <c r="I185" s="88"/>
      <c r="J185" s="88"/>
      <c r="K185" s="88"/>
      <c r="L185" s="88"/>
      <c r="M185" s="88"/>
      <c r="N185" s="88"/>
      <c r="O185" s="91" t="str">
        <f t="array" ref="O185">IF(N185="Ja","Enter %",IF(N185="","",INDEX(LookUps!J:J,MATCH('4. Modul B – Inhaltsstoffe'!H185,LookUps!I:I,0))))</f>
        <v/>
      </c>
      <c r="P185" s="92" t="str">
        <f t="shared" si="8"/>
        <v/>
      </c>
      <c r="Q185" s="95"/>
      <c r="R185" s="96"/>
      <c r="S185" s="88"/>
      <c r="T185" s="20">
        <f>'1. Fertigungsstandort'!$E$7</f>
        <v>0</v>
      </c>
      <c r="U185" s="54">
        <f>'1. Fertigungsstandort'!$E$9</f>
        <v>0</v>
      </c>
    </row>
    <row r="186" spans="1:21" ht="15.75" customHeight="1">
      <c r="A186" s="42"/>
      <c r="B186" s="20" t="str">
        <f t="shared" si="6"/>
        <v/>
      </c>
      <c r="C186" s="20" t="str">
        <f t="shared" si="7"/>
        <v/>
      </c>
      <c r="D186" s="90"/>
      <c r="E186" s="90"/>
      <c r="F186" s="87"/>
      <c r="G186" s="87"/>
      <c r="H186" s="88"/>
      <c r="I186" s="88"/>
      <c r="J186" s="88"/>
      <c r="K186" s="88"/>
      <c r="L186" s="88"/>
      <c r="M186" s="88"/>
      <c r="N186" s="88"/>
      <c r="O186" s="91" t="str">
        <f t="array" ref="O186">IF(N186="Ja","Enter %",IF(N186="","",INDEX(LookUps!J:J,MATCH('4. Modul B – Inhaltsstoffe'!H186,LookUps!I:I,0))))</f>
        <v/>
      </c>
      <c r="P186" s="92" t="str">
        <f t="shared" si="8"/>
        <v/>
      </c>
      <c r="Q186" s="95"/>
      <c r="R186" s="96"/>
      <c r="S186" s="88"/>
      <c r="T186" s="20">
        <f>'1. Fertigungsstandort'!$E$7</f>
        <v>0</v>
      </c>
      <c r="U186" s="54">
        <f>'1. Fertigungsstandort'!$E$9</f>
        <v>0</v>
      </c>
    </row>
    <row r="187" spans="1:21" ht="15.75" customHeight="1">
      <c r="A187" s="42"/>
      <c r="B187" s="20" t="str">
        <f t="shared" si="6"/>
        <v/>
      </c>
      <c r="C187" s="20" t="str">
        <f t="shared" si="7"/>
        <v/>
      </c>
      <c r="D187" s="90"/>
      <c r="E187" s="90"/>
      <c r="F187" s="87"/>
      <c r="G187" s="87"/>
      <c r="H187" s="88"/>
      <c r="I187" s="88"/>
      <c r="J187" s="88"/>
      <c r="K187" s="88"/>
      <c r="L187" s="88"/>
      <c r="M187" s="88"/>
      <c r="N187" s="88"/>
      <c r="O187" s="91" t="str">
        <f t="array" ref="O187">IF(N187="Ja","Enter %",IF(N187="","",INDEX(LookUps!J:J,MATCH('4. Modul B – Inhaltsstoffe'!H187,LookUps!I:I,0))))</f>
        <v/>
      </c>
      <c r="P187" s="92" t="str">
        <f t="shared" si="8"/>
        <v/>
      </c>
      <c r="Q187" s="95"/>
      <c r="R187" s="96"/>
      <c r="S187" s="88"/>
      <c r="T187" s="20">
        <f>'1. Fertigungsstandort'!$E$7</f>
        <v>0</v>
      </c>
      <c r="U187" s="54">
        <f>'1. Fertigungsstandort'!$E$9</f>
        <v>0</v>
      </c>
    </row>
    <row r="188" spans="1:21" ht="15.75" customHeight="1">
      <c r="A188" s="42"/>
      <c r="B188" s="20" t="str">
        <f t="shared" si="6"/>
        <v/>
      </c>
      <c r="C188" s="20" t="str">
        <f t="shared" si="7"/>
        <v/>
      </c>
      <c r="D188" s="90"/>
      <c r="E188" s="90"/>
      <c r="F188" s="87"/>
      <c r="G188" s="87"/>
      <c r="H188" s="88"/>
      <c r="I188" s="88"/>
      <c r="J188" s="88"/>
      <c r="K188" s="88"/>
      <c r="L188" s="88"/>
      <c r="M188" s="88"/>
      <c r="N188" s="88"/>
      <c r="O188" s="91" t="str">
        <f t="array" ref="O188">IF(N188="Ja","Enter %",IF(N188="","",INDEX(LookUps!J:J,MATCH('4. Modul B – Inhaltsstoffe'!H188,LookUps!I:I,0))))</f>
        <v/>
      </c>
      <c r="P188" s="92" t="str">
        <f t="shared" si="8"/>
        <v/>
      </c>
      <c r="Q188" s="95"/>
      <c r="R188" s="96"/>
      <c r="S188" s="88"/>
      <c r="T188" s="20">
        <f>'1. Fertigungsstandort'!$E$7</f>
        <v>0</v>
      </c>
      <c r="U188" s="54">
        <f>'1. Fertigungsstandort'!$E$9</f>
        <v>0</v>
      </c>
    </row>
    <row r="189" spans="1:21" ht="15.75" customHeight="1">
      <c r="A189" s="42"/>
      <c r="B189" s="20" t="str">
        <f t="shared" si="6"/>
        <v/>
      </c>
      <c r="C189" s="20" t="str">
        <f t="shared" si="7"/>
        <v/>
      </c>
      <c r="D189" s="90"/>
      <c r="E189" s="90"/>
      <c r="F189" s="87"/>
      <c r="G189" s="87"/>
      <c r="H189" s="88"/>
      <c r="I189" s="88"/>
      <c r="J189" s="88"/>
      <c r="K189" s="88"/>
      <c r="L189" s="88"/>
      <c r="M189" s="88"/>
      <c r="N189" s="88"/>
      <c r="O189" s="91" t="str">
        <f t="array" ref="O189">IF(N189="Ja","Enter %",IF(N189="","",INDEX(LookUps!J:J,MATCH('4. Modul B – Inhaltsstoffe'!H189,LookUps!I:I,0))))</f>
        <v/>
      </c>
      <c r="P189" s="92" t="str">
        <f t="shared" si="8"/>
        <v/>
      </c>
      <c r="Q189" s="95"/>
      <c r="R189" s="96"/>
      <c r="S189" s="88"/>
      <c r="T189" s="20">
        <f>'1. Fertigungsstandort'!$E$7</f>
        <v>0</v>
      </c>
      <c r="U189" s="54">
        <f>'1. Fertigungsstandort'!$E$9</f>
        <v>0</v>
      </c>
    </row>
    <row r="190" spans="1:21" ht="15.75" customHeight="1">
      <c r="A190" s="42"/>
      <c r="B190" s="20" t="str">
        <f t="shared" si="6"/>
        <v/>
      </c>
      <c r="C190" s="20" t="str">
        <f t="shared" si="7"/>
        <v/>
      </c>
      <c r="D190" s="90"/>
      <c r="E190" s="90"/>
      <c r="F190" s="87"/>
      <c r="G190" s="87"/>
      <c r="H190" s="88"/>
      <c r="I190" s="88"/>
      <c r="J190" s="88"/>
      <c r="K190" s="88"/>
      <c r="L190" s="88"/>
      <c r="M190" s="88"/>
      <c r="N190" s="88"/>
      <c r="O190" s="91" t="str">
        <f t="array" ref="O190">IF(N190="Ja","Enter %",IF(N190="","",INDEX(LookUps!J:J,MATCH('4. Modul B – Inhaltsstoffe'!H190,LookUps!I:I,0))))</f>
        <v/>
      </c>
      <c r="P190" s="92" t="str">
        <f t="shared" si="8"/>
        <v/>
      </c>
      <c r="Q190" s="95"/>
      <c r="R190" s="96"/>
      <c r="S190" s="88"/>
      <c r="T190" s="20">
        <f>'1. Fertigungsstandort'!$E$7</f>
        <v>0</v>
      </c>
      <c r="U190" s="54">
        <f>'1. Fertigungsstandort'!$E$9</f>
        <v>0</v>
      </c>
    </row>
    <row r="191" spans="1:21" ht="15.75" customHeight="1">
      <c r="A191" s="42"/>
      <c r="B191" s="20" t="str">
        <f t="shared" si="6"/>
        <v/>
      </c>
      <c r="C191" s="20" t="str">
        <f t="shared" si="7"/>
        <v/>
      </c>
      <c r="D191" s="90"/>
      <c r="E191" s="90"/>
      <c r="F191" s="87"/>
      <c r="G191" s="87"/>
      <c r="H191" s="88"/>
      <c r="I191" s="88"/>
      <c r="J191" s="88"/>
      <c r="K191" s="88"/>
      <c r="L191" s="88"/>
      <c r="M191" s="88"/>
      <c r="N191" s="88"/>
      <c r="O191" s="91" t="str">
        <f t="array" ref="O191">IF(N191="Ja","Enter %",IF(N191="","",INDEX(LookUps!J:J,MATCH('4. Modul B – Inhaltsstoffe'!H191,LookUps!I:I,0))))</f>
        <v/>
      </c>
      <c r="P191" s="92" t="str">
        <f t="shared" si="8"/>
        <v/>
      </c>
      <c r="Q191" s="95"/>
      <c r="R191" s="96"/>
      <c r="S191" s="88"/>
      <c r="T191" s="20">
        <f>'1. Fertigungsstandort'!$E$7</f>
        <v>0</v>
      </c>
      <c r="U191" s="54">
        <f>'1. Fertigungsstandort'!$E$9</f>
        <v>0</v>
      </c>
    </row>
    <row r="192" spans="1:21" ht="15.75" customHeight="1">
      <c r="A192" s="42"/>
      <c r="B192" s="20" t="str">
        <f t="shared" si="6"/>
        <v/>
      </c>
      <c r="C192" s="20" t="str">
        <f t="shared" si="7"/>
        <v/>
      </c>
      <c r="D192" s="90"/>
      <c r="E192" s="90"/>
      <c r="F192" s="87"/>
      <c r="G192" s="87"/>
      <c r="H192" s="88"/>
      <c r="I192" s="88"/>
      <c r="J192" s="88"/>
      <c r="K192" s="88"/>
      <c r="L192" s="88"/>
      <c r="M192" s="88"/>
      <c r="N192" s="88"/>
      <c r="O192" s="91" t="str">
        <f t="array" ref="O192">IF(N192="Ja","Enter %",IF(N192="","",INDEX(LookUps!J:J,MATCH('4. Modul B – Inhaltsstoffe'!H192,LookUps!I:I,0))))</f>
        <v/>
      </c>
      <c r="P192" s="92" t="str">
        <f t="shared" si="8"/>
        <v/>
      </c>
      <c r="Q192" s="95"/>
      <c r="R192" s="96"/>
      <c r="S192" s="88"/>
      <c r="T192" s="20">
        <f>'1. Fertigungsstandort'!$E$7</f>
        <v>0</v>
      </c>
      <c r="U192" s="54">
        <f>'1. Fertigungsstandort'!$E$9</f>
        <v>0</v>
      </c>
    </row>
    <row r="193" spans="1:21" ht="15.75" customHeight="1">
      <c r="A193" s="42"/>
      <c r="B193" s="20" t="str">
        <f t="shared" si="6"/>
        <v/>
      </c>
      <c r="C193" s="20" t="str">
        <f t="shared" si="7"/>
        <v/>
      </c>
      <c r="D193" s="90"/>
      <c r="E193" s="90"/>
      <c r="F193" s="87"/>
      <c r="G193" s="87"/>
      <c r="H193" s="88"/>
      <c r="I193" s="88"/>
      <c r="J193" s="88"/>
      <c r="K193" s="88"/>
      <c r="L193" s="88"/>
      <c r="M193" s="88"/>
      <c r="N193" s="88"/>
      <c r="O193" s="91" t="str">
        <f t="array" ref="O193">IF(N193="Ja","Enter %",IF(N193="","",INDEX(LookUps!J:J,MATCH('4. Modul B – Inhaltsstoffe'!H193,LookUps!I:I,0))))</f>
        <v/>
      </c>
      <c r="P193" s="92" t="str">
        <f t="shared" si="8"/>
        <v/>
      </c>
      <c r="Q193" s="95"/>
      <c r="R193" s="96"/>
      <c r="S193" s="88"/>
      <c r="T193" s="20">
        <f>'1. Fertigungsstandort'!$E$7</f>
        <v>0</v>
      </c>
      <c r="U193" s="54">
        <f>'1. Fertigungsstandort'!$E$9</f>
        <v>0</v>
      </c>
    </row>
    <row r="194" spans="1:21" ht="15.75" customHeight="1">
      <c r="A194" s="42"/>
      <c r="B194" s="20" t="str">
        <f t="shared" si="6"/>
        <v/>
      </c>
      <c r="C194" s="20" t="str">
        <f t="shared" si="7"/>
        <v/>
      </c>
      <c r="D194" s="90"/>
      <c r="E194" s="90"/>
      <c r="F194" s="87"/>
      <c r="G194" s="87"/>
      <c r="H194" s="88"/>
      <c r="I194" s="88"/>
      <c r="J194" s="88"/>
      <c r="K194" s="88"/>
      <c r="L194" s="88"/>
      <c r="M194" s="88"/>
      <c r="N194" s="88"/>
      <c r="O194" s="91" t="str">
        <f t="array" ref="O194">IF(N194="Ja","Enter %",IF(N194="","",INDEX(LookUps!J:J,MATCH('4. Modul B – Inhaltsstoffe'!H194,LookUps!I:I,0))))</f>
        <v/>
      </c>
      <c r="P194" s="92" t="str">
        <f t="shared" si="8"/>
        <v/>
      </c>
      <c r="Q194" s="95"/>
      <c r="R194" s="96"/>
      <c r="S194" s="88"/>
      <c r="T194" s="20">
        <f>'1. Fertigungsstandort'!$E$7</f>
        <v>0</v>
      </c>
      <c r="U194" s="54">
        <f>'1. Fertigungsstandort'!$E$9</f>
        <v>0</v>
      </c>
    </row>
    <row r="195" spans="1:21" ht="15.75" customHeight="1">
      <c r="A195" s="42"/>
      <c r="B195" s="20" t="str">
        <f t="shared" si="6"/>
        <v/>
      </c>
      <c r="C195" s="20" t="str">
        <f t="shared" si="7"/>
        <v/>
      </c>
      <c r="D195" s="90"/>
      <c r="E195" s="90"/>
      <c r="F195" s="87"/>
      <c r="G195" s="87"/>
      <c r="H195" s="88"/>
      <c r="I195" s="88"/>
      <c r="J195" s="88"/>
      <c r="K195" s="88"/>
      <c r="L195" s="88"/>
      <c r="M195" s="88"/>
      <c r="N195" s="88"/>
      <c r="O195" s="91" t="str">
        <f t="array" ref="O195">IF(N195="Ja","Enter %",IF(N195="","",INDEX(LookUps!J:J,MATCH('4. Modul B – Inhaltsstoffe'!H195,LookUps!I:I,0))))</f>
        <v/>
      </c>
      <c r="P195" s="92" t="str">
        <f t="shared" si="8"/>
        <v/>
      </c>
      <c r="Q195" s="95"/>
      <c r="R195" s="96"/>
      <c r="S195" s="88"/>
      <c r="T195" s="20">
        <f>'1. Fertigungsstandort'!$E$7</f>
        <v>0</v>
      </c>
      <c r="U195" s="54">
        <f>'1. Fertigungsstandort'!$E$9</f>
        <v>0</v>
      </c>
    </row>
    <row r="196" spans="1:21" ht="15.75" customHeight="1">
      <c r="A196" s="42"/>
      <c r="B196" s="20" t="str">
        <f t="shared" si="6"/>
        <v/>
      </c>
      <c r="C196" s="20" t="str">
        <f t="shared" si="7"/>
        <v/>
      </c>
      <c r="D196" s="90"/>
      <c r="E196" s="90"/>
      <c r="F196" s="87"/>
      <c r="G196" s="87"/>
      <c r="H196" s="88"/>
      <c r="I196" s="88"/>
      <c r="J196" s="88"/>
      <c r="K196" s="88"/>
      <c r="L196" s="88"/>
      <c r="M196" s="88"/>
      <c r="N196" s="88"/>
      <c r="O196" s="91" t="str">
        <f t="array" ref="O196">IF(N196="Ja","Enter %",IF(N196="","",INDEX(LookUps!J:J,MATCH('4. Modul B – Inhaltsstoffe'!H196,LookUps!I:I,0))))</f>
        <v/>
      </c>
      <c r="P196" s="92" t="str">
        <f t="shared" si="8"/>
        <v/>
      </c>
      <c r="Q196" s="95"/>
      <c r="R196" s="96"/>
      <c r="S196" s="88"/>
      <c r="T196" s="20">
        <f>'1. Fertigungsstandort'!$E$7</f>
        <v>0</v>
      </c>
      <c r="U196" s="54">
        <f>'1. Fertigungsstandort'!$E$9</f>
        <v>0</v>
      </c>
    </row>
    <row r="197" spans="1:21" ht="15.75" customHeight="1">
      <c r="A197" s="42"/>
      <c r="B197" s="20" t="str">
        <f t="shared" si="6"/>
        <v/>
      </c>
      <c r="C197" s="20" t="str">
        <f t="shared" si="7"/>
        <v/>
      </c>
      <c r="D197" s="90"/>
      <c r="E197" s="90"/>
      <c r="F197" s="87"/>
      <c r="G197" s="87"/>
      <c r="H197" s="88"/>
      <c r="I197" s="88"/>
      <c r="J197" s="88"/>
      <c r="K197" s="88"/>
      <c r="L197" s="88"/>
      <c r="M197" s="88"/>
      <c r="N197" s="88"/>
      <c r="O197" s="91" t="str">
        <f t="array" ref="O197">IF(N197="Ja","Enter %",IF(N197="","",INDEX(LookUps!J:J,MATCH('4. Modul B – Inhaltsstoffe'!H197,LookUps!I:I,0))))</f>
        <v/>
      </c>
      <c r="P197" s="92" t="str">
        <f t="shared" si="8"/>
        <v/>
      </c>
      <c r="Q197" s="95"/>
      <c r="R197" s="96"/>
      <c r="S197" s="88"/>
      <c r="T197" s="20">
        <f>'1. Fertigungsstandort'!$E$7</f>
        <v>0</v>
      </c>
      <c r="U197" s="54">
        <f>'1. Fertigungsstandort'!$E$9</f>
        <v>0</v>
      </c>
    </row>
    <row r="198" spans="1:21" ht="15.75" customHeight="1">
      <c r="A198" s="42"/>
      <c r="B198" s="20" t="str">
        <f t="shared" si="6"/>
        <v/>
      </c>
      <c r="C198" s="20" t="str">
        <f t="shared" si="7"/>
        <v/>
      </c>
      <c r="D198" s="90"/>
      <c r="E198" s="90"/>
      <c r="F198" s="87"/>
      <c r="G198" s="87"/>
      <c r="H198" s="88"/>
      <c r="I198" s="88"/>
      <c r="J198" s="88"/>
      <c r="K198" s="88"/>
      <c r="L198" s="88"/>
      <c r="M198" s="88"/>
      <c r="N198" s="88"/>
      <c r="O198" s="91" t="str">
        <f t="array" ref="O198">IF(N198="Ja","Enter %",IF(N198="","",INDEX(LookUps!J:J,MATCH('4. Modul B – Inhaltsstoffe'!H198,LookUps!I:I,0))))</f>
        <v/>
      </c>
      <c r="P198" s="92" t="str">
        <f t="shared" si="8"/>
        <v/>
      </c>
      <c r="Q198" s="93"/>
      <c r="R198" s="94"/>
      <c r="S198" s="88"/>
      <c r="T198" s="20">
        <f>'1. Fertigungsstandort'!$E$7</f>
        <v>0</v>
      </c>
      <c r="U198" s="54">
        <f>'1. Fertigungsstandort'!$E$9</f>
        <v>0</v>
      </c>
    </row>
    <row r="199" spans="1:21" ht="15.75" customHeight="1">
      <c r="A199" s="42"/>
      <c r="B199" s="20" t="str">
        <f t="shared" si="6"/>
        <v/>
      </c>
      <c r="C199" s="20" t="str">
        <f t="shared" si="7"/>
        <v/>
      </c>
      <c r="D199" s="90"/>
      <c r="E199" s="90"/>
      <c r="F199" s="87"/>
      <c r="G199" s="87"/>
      <c r="H199" s="88"/>
      <c r="I199" s="88"/>
      <c r="J199" s="88"/>
      <c r="K199" s="88"/>
      <c r="L199" s="88"/>
      <c r="M199" s="88"/>
      <c r="N199" s="88"/>
      <c r="O199" s="91" t="str">
        <f t="array" ref="O199">IF(N199="Ja","Enter %",IF(N199="","",INDEX(LookUps!J:J,MATCH('4. Modul B – Inhaltsstoffe'!H199,LookUps!I:I,0))))</f>
        <v/>
      </c>
      <c r="P199" s="92" t="str">
        <f t="shared" si="8"/>
        <v/>
      </c>
      <c r="Q199" s="95"/>
      <c r="R199" s="96"/>
      <c r="S199" s="88"/>
      <c r="T199" s="20">
        <f>'1. Fertigungsstandort'!$E$7</f>
        <v>0</v>
      </c>
      <c r="U199" s="54">
        <f>'1. Fertigungsstandort'!$E$9</f>
        <v>0</v>
      </c>
    </row>
    <row r="200" spans="1:21" ht="15.75" customHeight="1">
      <c r="A200" s="42"/>
      <c r="B200" s="20" t="str">
        <f t="shared" si="6"/>
        <v/>
      </c>
      <c r="C200" s="20" t="str">
        <f t="shared" si="7"/>
        <v/>
      </c>
      <c r="D200" s="90"/>
      <c r="E200" s="90"/>
      <c r="F200" s="87"/>
      <c r="G200" s="87"/>
      <c r="H200" s="88"/>
      <c r="I200" s="88"/>
      <c r="J200" s="88"/>
      <c r="K200" s="88"/>
      <c r="L200" s="88"/>
      <c r="M200" s="88"/>
      <c r="N200" s="88"/>
      <c r="O200" s="91" t="str">
        <f t="array" ref="O200">IF(N200="Ja","Enter %",IF(N200="","",INDEX(LookUps!J:J,MATCH('4. Modul B – Inhaltsstoffe'!H200,LookUps!I:I,0))))</f>
        <v/>
      </c>
      <c r="P200" s="92" t="str">
        <f t="shared" si="8"/>
        <v/>
      </c>
      <c r="Q200" s="95"/>
      <c r="R200" s="96"/>
      <c r="S200" s="88"/>
      <c r="T200" s="20">
        <f>'1. Fertigungsstandort'!$E$7</f>
        <v>0</v>
      </c>
      <c r="U200" s="54">
        <f>'1. Fertigungsstandort'!$E$9</f>
        <v>0</v>
      </c>
    </row>
    <row r="201" spans="1:21" ht="15.75" customHeight="1">
      <c r="A201" s="42"/>
      <c r="B201" s="20" t="str">
        <f t="shared" si="6"/>
        <v/>
      </c>
      <c r="C201" s="20" t="str">
        <f t="shared" si="7"/>
        <v/>
      </c>
      <c r="D201" s="90"/>
      <c r="E201" s="90"/>
      <c r="F201" s="87"/>
      <c r="G201" s="87"/>
      <c r="H201" s="88"/>
      <c r="I201" s="88"/>
      <c r="J201" s="88"/>
      <c r="K201" s="88"/>
      <c r="L201" s="88"/>
      <c r="M201" s="88"/>
      <c r="N201" s="88"/>
      <c r="O201" s="91" t="str">
        <f t="array" ref="O201">IF(N201="Ja","Enter %",IF(N201="","",INDEX(LookUps!J:J,MATCH('4. Modul B – Inhaltsstoffe'!H201,LookUps!I:I,0))))</f>
        <v/>
      </c>
      <c r="P201" s="92" t="str">
        <f t="shared" si="8"/>
        <v/>
      </c>
      <c r="Q201" s="95"/>
      <c r="R201" s="96"/>
      <c r="S201" s="88"/>
      <c r="T201" s="20">
        <f>'1. Fertigungsstandort'!$E$7</f>
        <v>0</v>
      </c>
      <c r="U201" s="54">
        <f>'1. Fertigungsstandort'!$E$9</f>
        <v>0</v>
      </c>
    </row>
    <row r="202" spans="1:21" ht="15.75" customHeight="1">
      <c r="A202" s="42"/>
      <c r="B202" s="20" t="str">
        <f t="shared" si="6"/>
        <v/>
      </c>
      <c r="C202" s="20" t="str">
        <f t="shared" si="7"/>
        <v/>
      </c>
      <c r="D202" s="90"/>
      <c r="E202" s="90"/>
      <c r="F202" s="87"/>
      <c r="G202" s="87"/>
      <c r="H202" s="88"/>
      <c r="I202" s="88"/>
      <c r="J202" s="88"/>
      <c r="K202" s="88"/>
      <c r="L202" s="88"/>
      <c r="M202" s="88"/>
      <c r="N202" s="88"/>
      <c r="O202" s="91" t="str">
        <f t="array" ref="O202">IF(N202="Ja","Enter %",IF(N202="","",INDEX(LookUps!J:J,MATCH('4. Modul B – Inhaltsstoffe'!H202,LookUps!I:I,0))))</f>
        <v/>
      </c>
      <c r="P202" s="92" t="str">
        <f t="shared" si="8"/>
        <v/>
      </c>
      <c r="Q202" s="95"/>
      <c r="R202" s="96"/>
      <c r="S202" s="88"/>
      <c r="T202" s="20">
        <f>'1. Fertigungsstandort'!$E$7</f>
        <v>0</v>
      </c>
      <c r="U202" s="54">
        <f>'1. Fertigungsstandort'!$E$9</f>
        <v>0</v>
      </c>
    </row>
    <row r="203" spans="1:21" ht="15.75" customHeight="1">
      <c r="A203" s="42"/>
      <c r="B203" s="20" t="str">
        <f t="shared" si="6"/>
        <v/>
      </c>
      <c r="C203" s="20" t="str">
        <f t="shared" si="7"/>
        <v/>
      </c>
      <c r="D203" s="90"/>
      <c r="E203" s="90"/>
      <c r="F203" s="87"/>
      <c r="G203" s="87"/>
      <c r="H203" s="88"/>
      <c r="I203" s="88"/>
      <c r="J203" s="88"/>
      <c r="K203" s="88"/>
      <c r="L203" s="88"/>
      <c r="M203" s="88"/>
      <c r="N203" s="88"/>
      <c r="O203" s="91" t="str">
        <f t="array" ref="O203">IF(N203="Ja","Enter %",IF(N203="","",INDEX(LookUps!J:J,MATCH('4. Modul B – Inhaltsstoffe'!H203,LookUps!I:I,0))))</f>
        <v/>
      </c>
      <c r="P203" s="92" t="str">
        <f t="shared" si="8"/>
        <v/>
      </c>
      <c r="Q203" s="95"/>
      <c r="R203" s="96"/>
      <c r="S203" s="88"/>
      <c r="T203" s="20">
        <f>'1. Fertigungsstandort'!$E$7</f>
        <v>0</v>
      </c>
      <c r="U203" s="54">
        <f>'1. Fertigungsstandort'!$E$9</f>
        <v>0</v>
      </c>
    </row>
    <row r="204" spans="1:21" ht="15.75" customHeight="1">
      <c r="A204" s="42"/>
      <c r="B204" s="20" t="str">
        <f t="shared" si="6"/>
        <v/>
      </c>
      <c r="C204" s="20" t="str">
        <f t="shared" si="7"/>
        <v/>
      </c>
      <c r="D204" s="90"/>
      <c r="E204" s="90"/>
      <c r="F204" s="87"/>
      <c r="G204" s="87"/>
      <c r="H204" s="88"/>
      <c r="I204" s="88"/>
      <c r="J204" s="88"/>
      <c r="K204" s="88"/>
      <c r="L204" s="88"/>
      <c r="M204" s="88"/>
      <c r="N204" s="88"/>
      <c r="O204" s="91" t="str">
        <f t="array" ref="O204">IF(N204="Ja","Enter %",IF(N204="","",INDEX(LookUps!J:J,MATCH('4. Modul B – Inhaltsstoffe'!H204,LookUps!I:I,0))))</f>
        <v/>
      </c>
      <c r="P204" s="92" t="str">
        <f t="shared" si="8"/>
        <v/>
      </c>
      <c r="Q204" s="95"/>
      <c r="R204" s="96"/>
      <c r="S204" s="88"/>
      <c r="T204" s="20">
        <f>'1. Fertigungsstandort'!$E$7</f>
        <v>0</v>
      </c>
      <c r="U204" s="54">
        <f>'1. Fertigungsstandort'!$E$9</f>
        <v>0</v>
      </c>
    </row>
    <row r="205" spans="1:21" ht="15.75" customHeight="1">
      <c r="A205" s="42"/>
      <c r="B205" s="20" t="str">
        <f t="shared" ref="B205:B268" si="9">IF(F205="","",VLOOKUP(F205,Category_lookup,2,FALSE))</f>
        <v/>
      </c>
      <c r="C205" s="20" t="str">
        <f t="shared" ref="C205:C268" si="10">IF(D205="","",VLOOKUP(D205,Retailer,2,FALSE)&amp;"_market")</f>
        <v/>
      </c>
      <c r="D205" s="90"/>
      <c r="E205" s="90"/>
      <c r="F205" s="87"/>
      <c r="G205" s="87"/>
      <c r="H205" s="88"/>
      <c r="I205" s="88"/>
      <c r="J205" s="88"/>
      <c r="K205" s="88"/>
      <c r="L205" s="88"/>
      <c r="M205" s="88"/>
      <c r="N205" s="88"/>
      <c r="O205" s="91" t="str">
        <f t="array" ref="O205">IF(N205="Ja","Enter %",IF(N205="","",INDEX(LookUps!J:J,MATCH('4. Modul B – Inhaltsstoffe'!H205,LookUps!I:I,0))))</f>
        <v/>
      </c>
      <c r="P205" s="92" t="str">
        <f t="shared" si="8"/>
        <v/>
      </c>
      <c r="Q205" s="95"/>
      <c r="R205" s="96"/>
      <c r="S205" s="88"/>
      <c r="T205" s="20">
        <f>'1. Fertigungsstandort'!$E$7</f>
        <v>0</v>
      </c>
      <c r="U205" s="54">
        <f>'1. Fertigungsstandort'!$E$9</f>
        <v>0</v>
      </c>
    </row>
    <row r="206" spans="1:21" ht="15.75" customHeight="1">
      <c r="A206" s="42"/>
      <c r="B206" s="20" t="str">
        <f t="shared" si="9"/>
        <v/>
      </c>
      <c r="C206" s="20" t="str">
        <f t="shared" si="10"/>
        <v/>
      </c>
      <c r="D206" s="90"/>
      <c r="E206" s="90"/>
      <c r="F206" s="87"/>
      <c r="G206" s="87"/>
      <c r="H206" s="88"/>
      <c r="I206" s="88"/>
      <c r="J206" s="88"/>
      <c r="K206" s="88"/>
      <c r="L206" s="88"/>
      <c r="M206" s="88"/>
      <c r="N206" s="88"/>
      <c r="O206" s="91" t="str">
        <f t="array" ref="O206">IF(N206="Ja","Enter %",IF(N206="","",INDEX(LookUps!J:J,MATCH('4. Modul B – Inhaltsstoffe'!H206,LookUps!I:I,0))))</f>
        <v/>
      </c>
      <c r="P206" s="92" t="str">
        <f t="shared" ref="P206:P269" si="11">IF(O206="","",IF(O206="Enter %","TBD",IF(J206="Gramm",(I206/10^6)*O206,IF(J206="Kilogramm",(I206/10^3)*O206,I206*O206))))</f>
        <v/>
      </c>
      <c r="Q206" s="95"/>
      <c r="R206" s="96"/>
      <c r="S206" s="88"/>
      <c r="T206" s="20">
        <f>'1. Fertigungsstandort'!$E$7</f>
        <v>0</v>
      </c>
      <c r="U206" s="54">
        <f>'1. Fertigungsstandort'!$E$9</f>
        <v>0</v>
      </c>
    </row>
    <row r="207" spans="1:21" ht="15.75" customHeight="1">
      <c r="A207" s="42"/>
      <c r="B207" s="20" t="str">
        <f t="shared" si="9"/>
        <v/>
      </c>
      <c r="C207" s="20" t="str">
        <f t="shared" si="10"/>
        <v/>
      </c>
      <c r="D207" s="90"/>
      <c r="E207" s="90"/>
      <c r="F207" s="87"/>
      <c r="G207" s="87"/>
      <c r="H207" s="88"/>
      <c r="I207" s="88"/>
      <c r="J207" s="88"/>
      <c r="K207" s="88"/>
      <c r="L207" s="88"/>
      <c r="M207" s="88"/>
      <c r="N207" s="88"/>
      <c r="O207" s="91" t="str">
        <f t="array" ref="O207">IF(N207="Ja","Enter %",IF(N207="","",INDEX(LookUps!J:J,MATCH('4. Modul B – Inhaltsstoffe'!H207,LookUps!I:I,0))))</f>
        <v/>
      </c>
      <c r="P207" s="92" t="str">
        <f t="shared" si="11"/>
        <v/>
      </c>
      <c r="Q207" s="95"/>
      <c r="R207" s="96"/>
      <c r="S207" s="88"/>
      <c r="T207" s="20">
        <f>'1. Fertigungsstandort'!$E$7</f>
        <v>0</v>
      </c>
      <c r="U207" s="54">
        <f>'1. Fertigungsstandort'!$E$9</f>
        <v>0</v>
      </c>
    </row>
    <row r="208" spans="1:21" ht="15.75" customHeight="1">
      <c r="A208" s="42"/>
      <c r="B208" s="20" t="str">
        <f t="shared" si="9"/>
        <v/>
      </c>
      <c r="C208" s="20" t="str">
        <f t="shared" si="10"/>
        <v/>
      </c>
      <c r="D208" s="90"/>
      <c r="E208" s="90"/>
      <c r="F208" s="87"/>
      <c r="G208" s="87"/>
      <c r="H208" s="88"/>
      <c r="I208" s="88"/>
      <c r="J208" s="88"/>
      <c r="K208" s="88"/>
      <c r="L208" s="88"/>
      <c r="M208" s="88"/>
      <c r="N208" s="88"/>
      <c r="O208" s="91" t="str">
        <f t="array" ref="O208">IF(N208="Ja","Enter %",IF(N208="","",INDEX(LookUps!J:J,MATCH('4. Modul B – Inhaltsstoffe'!H208,LookUps!I:I,0))))</f>
        <v/>
      </c>
      <c r="P208" s="92" t="str">
        <f t="shared" si="11"/>
        <v/>
      </c>
      <c r="Q208" s="95"/>
      <c r="R208" s="96"/>
      <c r="S208" s="88"/>
      <c r="T208" s="20">
        <f>'1. Fertigungsstandort'!$E$7</f>
        <v>0</v>
      </c>
      <c r="U208" s="54">
        <f>'1. Fertigungsstandort'!$E$9</f>
        <v>0</v>
      </c>
    </row>
    <row r="209" spans="1:21" ht="15.75" customHeight="1">
      <c r="A209" s="42"/>
      <c r="B209" s="20" t="str">
        <f t="shared" si="9"/>
        <v/>
      </c>
      <c r="C209" s="20" t="str">
        <f t="shared" si="10"/>
        <v/>
      </c>
      <c r="D209" s="90"/>
      <c r="E209" s="90"/>
      <c r="F209" s="87"/>
      <c r="G209" s="87"/>
      <c r="H209" s="88"/>
      <c r="I209" s="88"/>
      <c r="J209" s="88"/>
      <c r="K209" s="88"/>
      <c r="L209" s="88"/>
      <c r="M209" s="88"/>
      <c r="N209" s="88"/>
      <c r="O209" s="91" t="str">
        <f t="array" ref="O209">IF(N209="Ja","Enter %",IF(N209="","",INDEX(LookUps!J:J,MATCH('4. Modul B – Inhaltsstoffe'!H209,LookUps!I:I,0))))</f>
        <v/>
      </c>
      <c r="P209" s="92" t="str">
        <f t="shared" si="11"/>
        <v/>
      </c>
      <c r="Q209" s="95"/>
      <c r="R209" s="96"/>
      <c r="S209" s="88"/>
      <c r="T209" s="20">
        <f>'1. Fertigungsstandort'!$E$7</f>
        <v>0</v>
      </c>
      <c r="U209" s="54">
        <f>'1. Fertigungsstandort'!$E$9</f>
        <v>0</v>
      </c>
    </row>
    <row r="210" spans="1:21" ht="15.75" customHeight="1">
      <c r="A210" s="42"/>
      <c r="B210" s="20" t="str">
        <f t="shared" si="9"/>
        <v/>
      </c>
      <c r="C210" s="20" t="str">
        <f t="shared" si="10"/>
        <v/>
      </c>
      <c r="D210" s="90"/>
      <c r="E210" s="90"/>
      <c r="F210" s="87"/>
      <c r="G210" s="87"/>
      <c r="H210" s="88"/>
      <c r="I210" s="88"/>
      <c r="J210" s="88"/>
      <c r="K210" s="88"/>
      <c r="L210" s="88"/>
      <c r="M210" s="88"/>
      <c r="N210" s="88"/>
      <c r="O210" s="91" t="str">
        <f t="array" ref="O210">IF(N210="Ja","Enter %",IF(N210="","",INDEX(LookUps!J:J,MATCH('4. Modul B – Inhaltsstoffe'!H210,LookUps!I:I,0))))</f>
        <v/>
      </c>
      <c r="P210" s="92" t="str">
        <f t="shared" si="11"/>
        <v/>
      </c>
      <c r="Q210" s="95"/>
      <c r="R210" s="96"/>
      <c r="S210" s="88"/>
      <c r="T210" s="20">
        <f>'1. Fertigungsstandort'!$E$7</f>
        <v>0</v>
      </c>
      <c r="U210" s="54">
        <f>'1. Fertigungsstandort'!$E$9</f>
        <v>0</v>
      </c>
    </row>
    <row r="211" spans="1:21" ht="15.75" customHeight="1">
      <c r="A211" s="42"/>
      <c r="B211" s="20" t="str">
        <f t="shared" si="9"/>
        <v/>
      </c>
      <c r="C211" s="20" t="str">
        <f t="shared" si="10"/>
        <v/>
      </c>
      <c r="D211" s="90"/>
      <c r="E211" s="90"/>
      <c r="F211" s="87"/>
      <c r="G211" s="87"/>
      <c r="H211" s="88"/>
      <c r="I211" s="88"/>
      <c r="J211" s="88"/>
      <c r="K211" s="88"/>
      <c r="L211" s="88"/>
      <c r="M211" s="88"/>
      <c r="N211" s="88"/>
      <c r="O211" s="91" t="str">
        <f t="array" ref="O211">IF(N211="Ja","Enter %",IF(N211="","",INDEX(LookUps!J:J,MATCH('4. Modul B – Inhaltsstoffe'!H211,LookUps!I:I,0))))</f>
        <v/>
      </c>
      <c r="P211" s="92" t="str">
        <f t="shared" si="11"/>
        <v/>
      </c>
      <c r="Q211" s="95"/>
      <c r="R211" s="96"/>
      <c r="S211" s="88"/>
      <c r="T211" s="20">
        <f>'1. Fertigungsstandort'!$E$7</f>
        <v>0</v>
      </c>
      <c r="U211" s="54">
        <f>'1. Fertigungsstandort'!$E$9</f>
        <v>0</v>
      </c>
    </row>
    <row r="212" spans="1:21" ht="15.75" customHeight="1">
      <c r="A212" s="42"/>
      <c r="B212" s="20" t="str">
        <f t="shared" si="9"/>
        <v/>
      </c>
      <c r="C212" s="20" t="str">
        <f t="shared" si="10"/>
        <v/>
      </c>
      <c r="D212" s="90"/>
      <c r="E212" s="90"/>
      <c r="F212" s="87"/>
      <c r="G212" s="87"/>
      <c r="H212" s="88"/>
      <c r="I212" s="88"/>
      <c r="J212" s="88"/>
      <c r="K212" s="88"/>
      <c r="L212" s="88"/>
      <c r="M212" s="88"/>
      <c r="N212" s="88"/>
      <c r="O212" s="91" t="str">
        <f t="array" ref="O212">IF(N212="Ja","Enter %",IF(N212="","",INDEX(LookUps!J:J,MATCH('4. Modul B – Inhaltsstoffe'!H212,LookUps!I:I,0))))</f>
        <v/>
      </c>
      <c r="P212" s="92" t="str">
        <f t="shared" si="11"/>
        <v/>
      </c>
      <c r="Q212" s="95"/>
      <c r="R212" s="96"/>
      <c r="S212" s="88"/>
      <c r="T212" s="20">
        <f>'1. Fertigungsstandort'!$E$7</f>
        <v>0</v>
      </c>
      <c r="U212" s="54">
        <f>'1. Fertigungsstandort'!$E$9</f>
        <v>0</v>
      </c>
    </row>
    <row r="213" spans="1:21" ht="15.75" customHeight="1">
      <c r="A213" s="42"/>
      <c r="B213" s="20" t="str">
        <f t="shared" si="9"/>
        <v/>
      </c>
      <c r="C213" s="20" t="str">
        <f t="shared" si="10"/>
        <v/>
      </c>
      <c r="D213" s="90"/>
      <c r="E213" s="90"/>
      <c r="F213" s="87"/>
      <c r="G213" s="87"/>
      <c r="H213" s="88"/>
      <c r="I213" s="88"/>
      <c r="J213" s="88"/>
      <c r="K213" s="88"/>
      <c r="L213" s="88"/>
      <c r="M213" s="88"/>
      <c r="N213" s="88"/>
      <c r="O213" s="91" t="str">
        <f t="array" ref="O213">IF(N213="Ja","Enter %",IF(N213="","",INDEX(LookUps!J:J,MATCH('4. Modul B – Inhaltsstoffe'!H213,LookUps!I:I,0))))</f>
        <v/>
      </c>
      <c r="P213" s="92" t="str">
        <f t="shared" si="11"/>
        <v/>
      </c>
      <c r="Q213" s="95"/>
      <c r="R213" s="96"/>
      <c r="S213" s="88"/>
      <c r="T213" s="20">
        <f>'1. Fertigungsstandort'!$E$7</f>
        <v>0</v>
      </c>
      <c r="U213" s="54">
        <f>'1. Fertigungsstandort'!$E$9</f>
        <v>0</v>
      </c>
    </row>
    <row r="214" spans="1:21" ht="15.75" customHeight="1">
      <c r="A214" s="42"/>
      <c r="B214" s="20" t="str">
        <f t="shared" si="9"/>
        <v/>
      </c>
      <c r="C214" s="20" t="str">
        <f t="shared" si="10"/>
        <v/>
      </c>
      <c r="D214" s="90"/>
      <c r="E214" s="90"/>
      <c r="F214" s="87"/>
      <c r="G214" s="87"/>
      <c r="H214" s="88"/>
      <c r="I214" s="88"/>
      <c r="J214" s="88"/>
      <c r="K214" s="88"/>
      <c r="L214" s="88"/>
      <c r="M214" s="88"/>
      <c r="N214" s="88"/>
      <c r="O214" s="91" t="str">
        <f t="array" ref="O214">IF(N214="Ja","Enter %",IF(N214="","",INDEX(LookUps!J:J,MATCH('4. Modul B – Inhaltsstoffe'!H214,LookUps!I:I,0))))</f>
        <v/>
      </c>
      <c r="P214" s="92" t="str">
        <f t="shared" si="11"/>
        <v/>
      </c>
      <c r="Q214" s="95"/>
      <c r="R214" s="96"/>
      <c r="S214" s="88"/>
      <c r="T214" s="20">
        <f>'1. Fertigungsstandort'!$E$7</f>
        <v>0</v>
      </c>
      <c r="U214" s="54">
        <f>'1. Fertigungsstandort'!$E$9</f>
        <v>0</v>
      </c>
    </row>
    <row r="215" spans="1:21" ht="15.75" customHeight="1">
      <c r="A215" s="42"/>
      <c r="B215" s="20" t="str">
        <f t="shared" si="9"/>
        <v/>
      </c>
      <c r="C215" s="20" t="str">
        <f t="shared" si="10"/>
        <v/>
      </c>
      <c r="D215" s="90"/>
      <c r="E215" s="90"/>
      <c r="F215" s="87"/>
      <c r="G215" s="87"/>
      <c r="H215" s="88"/>
      <c r="I215" s="88"/>
      <c r="J215" s="88"/>
      <c r="K215" s="88"/>
      <c r="L215" s="88"/>
      <c r="M215" s="88"/>
      <c r="N215" s="88"/>
      <c r="O215" s="91" t="str">
        <f t="array" ref="O215">IF(N215="Ja","Enter %",IF(N215="","",INDEX(LookUps!J:J,MATCH('4. Modul B – Inhaltsstoffe'!H215,LookUps!I:I,0))))</f>
        <v/>
      </c>
      <c r="P215" s="92" t="str">
        <f t="shared" si="11"/>
        <v/>
      </c>
      <c r="Q215" s="95"/>
      <c r="R215" s="96"/>
      <c r="S215" s="88"/>
      <c r="T215" s="20">
        <f>'1. Fertigungsstandort'!$E$7</f>
        <v>0</v>
      </c>
      <c r="U215" s="54">
        <f>'1. Fertigungsstandort'!$E$9</f>
        <v>0</v>
      </c>
    </row>
    <row r="216" spans="1:21" ht="15.75" customHeight="1">
      <c r="A216" s="42"/>
      <c r="B216" s="20" t="str">
        <f t="shared" si="9"/>
        <v/>
      </c>
      <c r="C216" s="20" t="str">
        <f t="shared" si="10"/>
        <v/>
      </c>
      <c r="D216" s="90"/>
      <c r="E216" s="90"/>
      <c r="F216" s="87"/>
      <c r="G216" s="87"/>
      <c r="H216" s="88"/>
      <c r="I216" s="88"/>
      <c r="J216" s="88"/>
      <c r="K216" s="88"/>
      <c r="L216" s="88"/>
      <c r="M216" s="88"/>
      <c r="N216" s="88"/>
      <c r="O216" s="91" t="str">
        <f t="array" ref="O216">IF(N216="Ja","Enter %",IF(N216="","",INDEX(LookUps!J:J,MATCH('4. Modul B – Inhaltsstoffe'!H216,LookUps!I:I,0))))</f>
        <v/>
      </c>
      <c r="P216" s="92" t="str">
        <f t="shared" si="11"/>
        <v/>
      </c>
      <c r="Q216" s="95"/>
      <c r="R216" s="96"/>
      <c r="S216" s="88"/>
      <c r="T216" s="20">
        <f>'1. Fertigungsstandort'!$E$7</f>
        <v>0</v>
      </c>
      <c r="U216" s="54">
        <f>'1. Fertigungsstandort'!$E$9</f>
        <v>0</v>
      </c>
    </row>
    <row r="217" spans="1:21" ht="15.75" customHeight="1">
      <c r="A217" s="42"/>
      <c r="B217" s="20" t="str">
        <f t="shared" si="9"/>
        <v/>
      </c>
      <c r="C217" s="20" t="str">
        <f t="shared" si="10"/>
        <v/>
      </c>
      <c r="D217" s="90"/>
      <c r="E217" s="90"/>
      <c r="F217" s="87"/>
      <c r="G217" s="87"/>
      <c r="H217" s="88"/>
      <c r="I217" s="88"/>
      <c r="J217" s="88"/>
      <c r="K217" s="88"/>
      <c r="L217" s="88"/>
      <c r="M217" s="88"/>
      <c r="N217" s="88"/>
      <c r="O217" s="91" t="str">
        <f t="array" ref="O217">IF(N217="Ja","Enter %",IF(N217="","",INDEX(LookUps!J:J,MATCH('4. Modul B – Inhaltsstoffe'!H217,LookUps!I:I,0))))</f>
        <v/>
      </c>
      <c r="P217" s="92" t="str">
        <f t="shared" si="11"/>
        <v/>
      </c>
      <c r="Q217" s="95"/>
      <c r="R217" s="96"/>
      <c r="S217" s="88"/>
      <c r="T217" s="20">
        <f>'1. Fertigungsstandort'!$E$7</f>
        <v>0</v>
      </c>
      <c r="U217" s="54">
        <f>'1. Fertigungsstandort'!$E$9</f>
        <v>0</v>
      </c>
    </row>
    <row r="218" spans="1:21" ht="15.75" customHeight="1">
      <c r="A218" s="42"/>
      <c r="B218" s="20" t="str">
        <f t="shared" si="9"/>
        <v/>
      </c>
      <c r="C218" s="20" t="str">
        <f t="shared" si="10"/>
        <v/>
      </c>
      <c r="D218" s="90"/>
      <c r="E218" s="90"/>
      <c r="F218" s="87"/>
      <c r="G218" s="87"/>
      <c r="H218" s="88"/>
      <c r="I218" s="88"/>
      <c r="J218" s="88"/>
      <c r="K218" s="88"/>
      <c r="L218" s="88"/>
      <c r="M218" s="88"/>
      <c r="N218" s="88"/>
      <c r="O218" s="91" t="str">
        <f t="array" ref="O218">IF(N218="Ja","Enter %",IF(N218="","",INDEX(LookUps!J:J,MATCH('4. Modul B – Inhaltsstoffe'!H218,LookUps!I:I,0))))</f>
        <v/>
      </c>
      <c r="P218" s="92" t="str">
        <f t="shared" si="11"/>
        <v/>
      </c>
      <c r="Q218" s="95"/>
      <c r="R218" s="96"/>
      <c r="S218" s="88"/>
      <c r="T218" s="20">
        <f>'1. Fertigungsstandort'!$E$7</f>
        <v>0</v>
      </c>
      <c r="U218" s="54">
        <f>'1. Fertigungsstandort'!$E$9</f>
        <v>0</v>
      </c>
    </row>
    <row r="219" spans="1:21" ht="15.75" customHeight="1">
      <c r="A219" s="42"/>
      <c r="B219" s="20" t="str">
        <f t="shared" si="9"/>
        <v/>
      </c>
      <c r="C219" s="20" t="str">
        <f t="shared" si="10"/>
        <v/>
      </c>
      <c r="D219" s="90"/>
      <c r="E219" s="90"/>
      <c r="F219" s="87"/>
      <c r="G219" s="87"/>
      <c r="H219" s="88"/>
      <c r="I219" s="88"/>
      <c r="J219" s="88"/>
      <c r="K219" s="88"/>
      <c r="L219" s="88"/>
      <c r="M219" s="88"/>
      <c r="N219" s="88"/>
      <c r="O219" s="91" t="str">
        <f t="array" ref="O219">IF(N219="Ja","Enter %",IF(N219="","",INDEX(LookUps!J:J,MATCH('4. Modul B – Inhaltsstoffe'!H219,LookUps!I:I,0))))</f>
        <v/>
      </c>
      <c r="P219" s="92" t="str">
        <f t="shared" si="11"/>
        <v/>
      </c>
      <c r="Q219" s="95"/>
      <c r="R219" s="96"/>
      <c r="S219" s="88"/>
      <c r="T219" s="20">
        <f>'1. Fertigungsstandort'!$E$7</f>
        <v>0</v>
      </c>
      <c r="U219" s="54">
        <f>'1. Fertigungsstandort'!$E$9</f>
        <v>0</v>
      </c>
    </row>
    <row r="220" spans="1:21" ht="15.75" customHeight="1">
      <c r="A220" s="42"/>
      <c r="B220" s="20" t="str">
        <f t="shared" si="9"/>
        <v/>
      </c>
      <c r="C220" s="20" t="str">
        <f t="shared" si="10"/>
        <v/>
      </c>
      <c r="D220" s="90"/>
      <c r="E220" s="90"/>
      <c r="F220" s="87"/>
      <c r="G220" s="87"/>
      <c r="H220" s="88"/>
      <c r="I220" s="88"/>
      <c r="J220" s="88"/>
      <c r="K220" s="88"/>
      <c r="L220" s="88"/>
      <c r="M220" s="88"/>
      <c r="N220" s="88"/>
      <c r="O220" s="91" t="str">
        <f t="array" ref="O220">IF(N220="Ja","Enter %",IF(N220="","",INDEX(LookUps!J:J,MATCH('4. Modul B – Inhaltsstoffe'!H220,LookUps!I:I,0))))</f>
        <v/>
      </c>
      <c r="P220" s="92" t="str">
        <f t="shared" si="11"/>
        <v/>
      </c>
      <c r="Q220" s="95"/>
      <c r="R220" s="96"/>
      <c r="S220" s="88"/>
      <c r="T220" s="20">
        <f>'1. Fertigungsstandort'!$E$7</f>
        <v>0</v>
      </c>
      <c r="U220" s="54">
        <f>'1. Fertigungsstandort'!$E$9</f>
        <v>0</v>
      </c>
    </row>
    <row r="221" spans="1:21" ht="15.75" customHeight="1">
      <c r="A221" s="42"/>
      <c r="B221" s="20" t="str">
        <f t="shared" si="9"/>
        <v/>
      </c>
      <c r="C221" s="20" t="str">
        <f t="shared" si="10"/>
        <v/>
      </c>
      <c r="D221" s="90"/>
      <c r="E221" s="90"/>
      <c r="F221" s="87"/>
      <c r="G221" s="87"/>
      <c r="H221" s="88"/>
      <c r="I221" s="88"/>
      <c r="J221" s="88"/>
      <c r="K221" s="88"/>
      <c r="L221" s="88"/>
      <c r="M221" s="88"/>
      <c r="N221" s="88"/>
      <c r="O221" s="91" t="str">
        <f t="array" ref="O221">IF(N221="Ja","Enter %",IF(N221="","",INDEX(LookUps!J:J,MATCH('4. Modul B – Inhaltsstoffe'!H221,LookUps!I:I,0))))</f>
        <v/>
      </c>
      <c r="P221" s="92" t="str">
        <f t="shared" si="11"/>
        <v/>
      </c>
      <c r="Q221" s="95"/>
      <c r="R221" s="96"/>
      <c r="S221" s="88"/>
      <c r="T221" s="20">
        <f>'1. Fertigungsstandort'!$E$7</f>
        <v>0</v>
      </c>
      <c r="U221" s="54">
        <f>'1. Fertigungsstandort'!$E$9</f>
        <v>0</v>
      </c>
    </row>
    <row r="222" spans="1:21" ht="15.75" customHeight="1">
      <c r="A222" s="42"/>
      <c r="B222" s="20" t="str">
        <f t="shared" si="9"/>
        <v/>
      </c>
      <c r="C222" s="20" t="str">
        <f t="shared" si="10"/>
        <v/>
      </c>
      <c r="D222" s="90"/>
      <c r="E222" s="90"/>
      <c r="F222" s="87"/>
      <c r="G222" s="87"/>
      <c r="H222" s="88"/>
      <c r="I222" s="88"/>
      <c r="J222" s="88"/>
      <c r="K222" s="88"/>
      <c r="L222" s="88"/>
      <c r="M222" s="88"/>
      <c r="N222" s="88"/>
      <c r="O222" s="91" t="str">
        <f t="array" ref="O222">IF(N222="Ja","Enter %",IF(N222="","",INDEX(LookUps!J:J,MATCH('4. Modul B – Inhaltsstoffe'!H222,LookUps!I:I,0))))</f>
        <v/>
      </c>
      <c r="P222" s="92" t="str">
        <f t="shared" si="11"/>
        <v/>
      </c>
      <c r="Q222" s="95"/>
      <c r="R222" s="96"/>
      <c r="S222" s="88"/>
      <c r="T222" s="20">
        <f>'1. Fertigungsstandort'!$E$7</f>
        <v>0</v>
      </c>
      <c r="U222" s="54">
        <f>'1. Fertigungsstandort'!$E$9</f>
        <v>0</v>
      </c>
    </row>
    <row r="223" spans="1:21" ht="15.75" customHeight="1">
      <c r="A223" s="42"/>
      <c r="B223" s="20" t="str">
        <f t="shared" si="9"/>
        <v/>
      </c>
      <c r="C223" s="20" t="str">
        <f t="shared" si="10"/>
        <v/>
      </c>
      <c r="D223" s="90"/>
      <c r="E223" s="90"/>
      <c r="F223" s="87"/>
      <c r="G223" s="87"/>
      <c r="H223" s="88"/>
      <c r="I223" s="88"/>
      <c r="J223" s="88"/>
      <c r="K223" s="88"/>
      <c r="L223" s="88"/>
      <c r="M223" s="88"/>
      <c r="N223" s="88"/>
      <c r="O223" s="91" t="str">
        <f t="array" ref="O223">IF(N223="Ja","Enter %",IF(N223="","",INDEX(LookUps!J:J,MATCH('4. Modul B – Inhaltsstoffe'!H223,LookUps!I:I,0))))</f>
        <v/>
      </c>
      <c r="P223" s="92" t="str">
        <f t="shared" si="11"/>
        <v/>
      </c>
      <c r="Q223" s="95"/>
      <c r="R223" s="96"/>
      <c r="S223" s="88"/>
      <c r="T223" s="20">
        <f>'1. Fertigungsstandort'!$E$7</f>
        <v>0</v>
      </c>
      <c r="U223" s="54">
        <f>'1. Fertigungsstandort'!$E$9</f>
        <v>0</v>
      </c>
    </row>
    <row r="224" spans="1:21" ht="15.75" customHeight="1">
      <c r="A224" s="42"/>
      <c r="B224" s="20" t="str">
        <f t="shared" si="9"/>
        <v/>
      </c>
      <c r="C224" s="20" t="str">
        <f t="shared" si="10"/>
        <v/>
      </c>
      <c r="D224" s="90"/>
      <c r="E224" s="90"/>
      <c r="F224" s="87"/>
      <c r="G224" s="87"/>
      <c r="H224" s="88"/>
      <c r="I224" s="88"/>
      <c r="J224" s="88"/>
      <c r="K224" s="88"/>
      <c r="L224" s="88"/>
      <c r="M224" s="88"/>
      <c r="N224" s="88"/>
      <c r="O224" s="91" t="str">
        <f t="array" ref="O224">IF(N224="Ja","Enter %",IF(N224="","",INDEX(LookUps!J:J,MATCH('4. Modul B – Inhaltsstoffe'!H224,LookUps!I:I,0))))</f>
        <v/>
      </c>
      <c r="P224" s="92" t="str">
        <f t="shared" si="11"/>
        <v/>
      </c>
      <c r="Q224" s="95"/>
      <c r="R224" s="96"/>
      <c r="S224" s="88"/>
      <c r="T224" s="20">
        <f>'1. Fertigungsstandort'!$E$7</f>
        <v>0</v>
      </c>
      <c r="U224" s="54">
        <f>'1. Fertigungsstandort'!$E$9</f>
        <v>0</v>
      </c>
    </row>
    <row r="225" spans="1:21" ht="15.75" customHeight="1">
      <c r="A225" s="42"/>
      <c r="B225" s="20" t="str">
        <f t="shared" si="9"/>
        <v/>
      </c>
      <c r="C225" s="20" t="str">
        <f t="shared" si="10"/>
        <v/>
      </c>
      <c r="D225" s="90"/>
      <c r="E225" s="90"/>
      <c r="F225" s="87"/>
      <c r="G225" s="87"/>
      <c r="H225" s="88"/>
      <c r="I225" s="88"/>
      <c r="J225" s="88"/>
      <c r="K225" s="88"/>
      <c r="L225" s="88"/>
      <c r="M225" s="88"/>
      <c r="N225" s="88"/>
      <c r="O225" s="91" t="str">
        <f t="array" ref="O225">IF(N225="Ja","Enter %",IF(N225="","",INDEX(LookUps!J:J,MATCH('4. Modul B – Inhaltsstoffe'!H225,LookUps!I:I,0))))</f>
        <v/>
      </c>
      <c r="P225" s="92" t="str">
        <f t="shared" si="11"/>
        <v/>
      </c>
      <c r="Q225" s="95"/>
      <c r="R225" s="96"/>
      <c r="S225" s="88"/>
      <c r="T225" s="20">
        <f>'1. Fertigungsstandort'!$E$7</f>
        <v>0</v>
      </c>
      <c r="U225" s="54">
        <f>'1. Fertigungsstandort'!$E$9</f>
        <v>0</v>
      </c>
    </row>
    <row r="226" spans="1:21" ht="15.75" customHeight="1">
      <c r="A226" s="42"/>
      <c r="B226" s="20" t="str">
        <f t="shared" si="9"/>
        <v/>
      </c>
      <c r="C226" s="20" t="str">
        <f t="shared" si="10"/>
        <v/>
      </c>
      <c r="D226" s="90"/>
      <c r="E226" s="90"/>
      <c r="F226" s="87"/>
      <c r="G226" s="87"/>
      <c r="H226" s="88"/>
      <c r="I226" s="88"/>
      <c r="J226" s="88"/>
      <c r="K226" s="88"/>
      <c r="L226" s="88"/>
      <c r="M226" s="88"/>
      <c r="N226" s="88"/>
      <c r="O226" s="91" t="str">
        <f t="array" ref="O226">IF(N226="Ja","Enter %",IF(N226="","",INDEX(LookUps!J:J,MATCH('4. Modul B – Inhaltsstoffe'!H226,LookUps!I:I,0))))</f>
        <v/>
      </c>
      <c r="P226" s="92" t="str">
        <f t="shared" si="11"/>
        <v/>
      </c>
      <c r="Q226" s="95"/>
      <c r="R226" s="96"/>
      <c r="S226" s="88"/>
      <c r="T226" s="20">
        <f>'1. Fertigungsstandort'!$E$7</f>
        <v>0</v>
      </c>
      <c r="U226" s="54">
        <f>'1. Fertigungsstandort'!$E$9</f>
        <v>0</v>
      </c>
    </row>
    <row r="227" spans="1:21" ht="15.75" customHeight="1">
      <c r="A227" s="42"/>
      <c r="B227" s="20" t="str">
        <f t="shared" si="9"/>
        <v/>
      </c>
      <c r="C227" s="20" t="str">
        <f t="shared" si="10"/>
        <v/>
      </c>
      <c r="D227" s="90"/>
      <c r="E227" s="90"/>
      <c r="F227" s="87"/>
      <c r="G227" s="87"/>
      <c r="H227" s="88"/>
      <c r="I227" s="88"/>
      <c r="J227" s="88"/>
      <c r="K227" s="88"/>
      <c r="L227" s="88"/>
      <c r="M227" s="88"/>
      <c r="N227" s="88"/>
      <c r="O227" s="91" t="str">
        <f t="array" ref="O227">IF(N227="Ja","Enter %",IF(N227="","",INDEX(LookUps!J:J,MATCH('4. Modul B – Inhaltsstoffe'!H227,LookUps!I:I,0))))</f>
        <v/>
      </c>
      <c r="P227" s="92" t="str">
        <f t="shared" si="11"/>
        <v/>
      </c>
      <c r="Q227" s="95"/>
      <c r="R227" s="96"/>
      <c r="S227" s="88"/>
      <c r="T227" s="20">
        <f>'1. Fertigungsstandort'!$E$7</f>
        <v>0</v>
      </c>
      <c r="U227" s="54">
        <f>'1. Fertigungsstandort'!$E$9</f>
        <v>0</v>
      </c>
    </row>
    <row r="228" spans="1:21" ht="15.75" customHeight="1">
      <c r="A228" s="42"/>
      <c r="B228" s="20" t="str">
        <f t="shared" si="9"/>
        <v/>
      </c>
      <c r="C228" s="20" t="str">
        <f t="shared" si="10"/>
        <v/>
      </c>
      <c r="D228" s="90"/>
      <c r="E228" s="90"/>
      <c r="F228" s="87"/>
      <c r="G228" s="87"/>
      <c r="H228" s="88"/>
      <c r="I228" s="88"/>
      <c r="J228" s="88"/>
      <c r="K228" s="88"/>
      <c r="L228" s="88"/>
      <c r="M228" s="88"/>
      <c r="N228" s="88"/>
      <c r="O228" s="91" t="str">
        <f t="array" ref="O228">IF(N228="Ja","Enter %",IF(N228="","",INDEX(LookUps!J:J,MATCH('4. Modul B – Inhaltsstoffe'!H228,LookUps!I:I,0))))</f>
        <v/>
      </c>
      <c r="P228" s="92" t="str">
        <f t="shared" si="11"/>
        <v/>
      </c>
      <c r="Q228" s="95"/>
      <c r="R228" s="96"/>
      <c r="S228" s="88"/>
      <c r="T228" s="20">
        <f>'1. Fertigungsstandort'!$E$7</f>
        <v>0</v>
      </c>
      <c r="U228" s="54">
        <f>'1. Fertigungsstandort'!$E$9</f>
        <v>0</v>
      </c>
    </row>
    <row r="229" spans="1:21" ht="15.75" customHeight="1">
      <c r="A229" s="42"/>
      <c r="B229" s="20" t="str">
        <f t="shared" si="9"/>
        <v/>
      </c>
      <c r="C229" s="20" t="str">
        <f t="shared" si="10"/>
        <v/>
      </c>
      <c r="D229" s="90"/>
      <c r="E229" s="90"/>
      <c r="F229" s="87"/>
      <c r="G229" s="87"/>
      <c r="H229" s="88"/>
      <c r="I229" s="88"/>
      <c r="J229" s="88"/>
      <c r="K229" s="88"/>
      <c r="L229" s="88"/>
      <c r="M229" s="88"/>
      <c r="N229" s="88"/>
      <c r="O229" s="91" t="str">
        <f t="array" ref="O229">IF(N229="Ja","Enter %",IF(N229="","",INDEX(LookUps!J:J,MATCH('4. Modul B – Inhaltsstoffe'!H229,LookUps!I:I,0))))</f>
        <v/>
      </c>
      <c r="P229" s="92" t="str">
        <f t="shared" si="11"/>
        <v/>
      </c>
      <c r="Q229" s="95"/>
      <c r="R229" s="96"/>
      <c r="S229" s="88"/>
      <c r="T229" s="20">
        <f>'1. Fertigungsstandort'!$E$7</f>
        <v>0</v>
      </c>
      <c r="U229" s="54">
        <f>'1. Fertigungsstandort'!$E$9</f>
        <v>0</v>
      </c>
    </row>
    <row r="230" spans="1:21" ht="15.75" customHeight="1">
      <c r="A230" s="42"/>
      <c r="B230" s="20" t="str">
        <f t="shared" si="9"/>
        <v/>
      </c>
      <c r="C230" s="20" t="str">
        <f t="shared" si="10"/>
        <v/>
      </c>
      <c r="D230" s="90"/>
      <c r="E230" s="90"/>
      <c r="F230" s="87"/>
      <c r="G230" s="87"/>
      <c r="H230" s="88"/>
      <c r="I230" s="88"/>
      <c r="J230" s="88"/>
      <c r="K230" s="88"/>
      <c r="L230" s="88"/>
      <c r="M230" s="88"/>
      <c r="N230" s="88"/>
      <c r="O230" s="91" t="str">
        <f t="array" ref="O230">IF(N230="Ja","Enter %",IF(N230="","",INDEX(LookUps!J:J,MATCH('4. Modul B – Inhaltsstoffe'!H230,LookUps!I:I,0))))</f>
        <v/>
      </c>
      <c r="P230" s="92" t="str">
        <f t="shared" si="11"/>
        <v/>
      </c>
      <c r="Q230" s="95"/>
      <c r="R230" s="96"/>
      <c r="S230" s="88"/>
      <c r="T230" s="20">
        <f>'1. Fertigungsstandort'!$E$7</f>
        <v>0</v>
      </c>
      <c r="U230" s="54">
        <f>'1. Fertigungsstandort'!$E$9</f>
        <v>0</v>
      </c>
    </row>
    <row r="231" spans="1:21" ht="15.75" customHeight="1">
      <c r="A231" s="42"/>
      <c r="B231" s="20" t="str">
        <f t="shared" si="9"/>
        <v/>
      </c>
      <c r="C231" s="20" t="str">
        <f t="shared" si="10"/>
        <v/>
      </c>
      <c r="D231" s="90"/>
      <c r="E231" s="90"/>
      <c r="F231" s="87"/>
      <c r="G231" s="87"/>
      <c r="H231" s="88"/>
      <c r="I231" s="88"/>
      <c r="J231" s="88"/>
      <c r="K231" s="88"/>
      <c r="L231" s="88"/>
      <c r="M231" s="88"/>
      <c r="N231" s="88"/>
      <c r="O231" s="91" t="str">
        <f t="array" ref="O231">IF(N231="Ja","Enter %",IF(N231="","",INDEX(LookUps!J:J,MATCH('4. Modul B – Inhaltsstoffe'!H231,LookUps!I:I,0))))</f>
        <v/>
      </c>
      <c r="P231" s="92" t="str">
        <f t="shared" si="11"/>
        <v/>
      </c>
      <c r="Q231" s="95"/>
      <c r="R231" s="96"/>
      <c r="S231" s="88"/>
      <c r="T231" s="20">
        <f>'1. Fertigungsstandort'!$E$7</f>
        <v>0</v>
      </c>
      <c r="U231" s="54">
        <f>'1. Fertigungsstandort'!$E$9</f>
        <v>0</v>
      </c>
    </row>
    <row r="232" spans="1:21" ht="15.75" customHeight="1">
      <c r="A232" s="42"/>
      <c r="B232" s="20" t="str">
        <f t="shared" si="9"/>
        <v/>
      </c>
      <c r="C232" s="20" t="str">
        <f t="shared" si="10"/>
        <v/>
      </c>
      <c r="D232" s="90"/>
      <c r="E232" s="90"/>
      <c r="F232" s="87"/>
      <c r="G232" s="87"/>
      <c r="H232" s="88"/>
      <c r="I232" s="88"/>
      <c r="J232" s="88"/>
      <c r="K232" s="88"/>
      <c r="L232" s="88"/>
      <c r="M232" s="88"/>
      <c r="N232" s="88"/>
      <c r="O232" s="91" t="str">
        <f t="array" ref="O232">IF(N232="Ja","Enter %",IF(N232="","",INDEX(LookUps!J:J,MATCH('4. Modul B – Inhaltsstoffe'!H232,LookUps!I:I,0))))</f>
        <v/>
      </c>
      <c r="P232" s="92" t="str">
        <f t="shared" si="11"/>
        <v/>
      </c>
      <c r="Q232" s="95"/>
      <c r="R232" s="96"/>
      <c r="S232" s="88"/>
      <c r="T232" s="20">
        <f>'1. Fertigungsstandort'!$E$7</f>
        <v>0</v>
      </c>
      <c r="U232" s="54">
        <f>'1. Fertigungsstandort'!$E$9</f>
        <v>0</v>
      </c>
    </row>
    <row r="233" spans="1:21" ht="15.75" customHeight="1">
      <c r="A233" s="42"/>
      <c r="B233" s="20" t="str">
        <f t="shared" si="9"/>
        <v/>
      </c>
      <c r="C233" s="20" t="str">
        <f t="shared" si="10"/>
        <v/>
      </c>
      <c r="D233" s="90"/>
      <c r="E233" s="90"/>
      <c r="F233" s="87"/>
      <c r="G233" s="87"/>
      <c r="H233" s="88"/>
      <c r="I233" s="88"/>
      <c r="J233" s="88"/>
      <c r="K233" s="88"/>
      <c r="L233" s="88"/>
      <c r="M233" s="88"/>
      <c r="N233" s="88"/>
      <c r="O233" s="91" t="str">
        <f t="array" ref="O233">IF(N233="Ja","Enter %",IF(N233="","",INDEX(LookUps!J:J,MATCH('4. Modul B – Inhaltsstoffe'!H233,LookUps!I:I,0))))</f>
        <v/>
      </c>
      <c r="P233" s="92" t="str">
        <f t="shared" si="11"/>
        <v/>
      </c>
      <c r="Q233" s="95"/>
      <c r="R233" s="96"/>
      <c r="S233" s="88"/>
      <c r="T233" s="20">
        <f>'1. Fertigungsstandort'!$E$7</f>
        <v>0</v>
      </c>
      <c r="U233" s="54">
        <f>'1. Fertigungsstandort'!$E$9</f>
        <v>0</v>
      </c>
    </row>
    <row r="234" spans="1:21" ht="15.75" customHeight="1">
      <c r="A234" s="42"/>
      <c r="B234" s="20" t="str">
        <f t="shared" si="9"/>
        <v/>
      </c>
      <c r="C234" s="20" t="str">
        <f t="shared" si="10"/>
        <v/>
      </c>
      <c r="D234" s="90"/>
      <c r="E234" s="90"/>
      <c r="F234" s="87"/>
      <c r="G234" s="87"/>
      <c r="H234" s="88"/>
      <c r="I234" s="88"/>
      <c r="J234" s="88"/>
      <c r="K234" s="88"/>
      <c r="L234" s="88"/>
      <c r="M234" s="88"/>
      <c r="N234" s="88"/>
      <c r="O234" s="91" t="str">
        <f t="array" ref="O234">IF(N234="Ja","Enter %",IF(N234="","",INDEX(LookUps!J:J,MATCH('4. Modul B – Inhaltsstoffe'!H234,LookUps!I:I,0))))</f>
        <v/>
      </c>
      <c r="P234" s="92" t="str">
        <f t="shared" si="11"/>
        <v/>
      </c>
      <c r="Q234" s="95"/>
      <c r="R234" s="96"/>
      <c r="S234" s="88"/>
      <c r="T234" s="20">
        <f>'1. Fertigungsstandort'!$E$7</f>
        <v>0</v>
      </c>
      <c r="U234" s="54">
        <f>'1. Fertigungsstandort'!$E$9</f>
        <v>0</v>
      </c>
    </row>
    <row r="235" spans="1:21" ht="15.75" customHeight="1">
      <c r="A235" s="42"/>
      <c r="B235" s="20" t="str">
        <f t="shared" si="9"/>
        <v/>
      </c>
      <c r="C235" s="20" t="str">
        <f t="shared" si="10"/>
        <v/>
      </c>
      <c r="D235" s="90"/>
      <c r="E235" s="90"/>
      <c r="F235" s="87"/>
      <c r="G235" s="87"/>
      <c r="H235" s="88"/>
      <c r="I235" s="88"/>
      <c r="J235" s="88"/>
      <c r="K235" s="88"/>
      <c r="L235" s="88"/>
      <c r="M235" s="88"/>
      <c r="N235" s="88"/>
      <c r="O235" s="91" t="str">
        <f t="array" ref="O235">IF(N235="Ja","Enter %",IF(N235="","",INDEX(LookUps!J:J,MATCH('4. Modul B – Inhaltsstoffe'!H235,LookUps!I:I,0))))</f>
        <v/>
      </c>
      <c r="P235" s="92" t="str">
        <f t="shared" si="11"/>
        <v/>
      </c>
      <c r="Q235" s="93"/>
      <c r="R235" s="94"/>
      <c r="S235" s="88"/>
      <c r="T235" s="20">
        <f>'1. Fertigungsstandort'!$E$7</f>
        <v>0</v>
      </c>
      <c r="U235" s="54">
        <f>'1. Fertigungsstandort'!$E$9</f>
        <v>0</v>
      </c>
    </row>
    <row r="236" spans="1:21" ht="15.75" customHeight="1">
      <c r="A236" s="42"/>
      <c r="B236" s="20" t="str">
        <f t="shared" si="9"/>
        <v/>
      </c>
      <c r="C236" s="20" t="str">
        <f t="shared" si="10"/>
        <v/>
      </c>
      <c r="D236" s="90"/>
      <c r="E236" s="90"/>
      <c r="F236" s="87"/>
      <c r="G236" s="87"/>
      <c r="H236" s="88"/>
      <c r="I236" s="88"/>
      <c r="J236" s="88"/>
      <c r="K236" s="88"/>
      <c r="L236" s="88"/>
      <c r="M236" s="88"/>
      <c r="N236" s="88"/>
      <c r="O236" s="91" t="str">
        <f t="array" ref="O236">IF(N236="Ja","Enter %",IF(N236="","",INDEX(LookUps!J:J,MATCH('4. Modul B – Inhaltsstoffe'!H236,LookUps!I:I,0))))</f>
        <v/>
      </c>
      <c r="P236" s="92" t="str">
        <f t="shared" si="11"/>
        <v/>
      </c>
      <c r="Q236" s="95"/>
      <c r="R236" s="96"/>
      <c r="S236" s="88"/>
      <c r="T236" s="20">
        <f>'1. Fertigungsstandort'!$E$7</f>
        <v>0</v>
      </c>
      <c r="U236" s="54">
        <f>'1. Fertigungsstandort'!$E$9</f>
        <v>0</v>
      </c>
    </row>
    <row r="237" spans="1:21" ht="15.75" customHeight="1">
      <c r="A237" s="42"/>
      <c r="B237" s="20" t="str">
        <f t="shared" si="9"/>
        <v/>
      </c>
      <c r="C237" s="20" t="str">
        <f t="shared" si="10"/>
        <v/>
      </c>
      <c r="D237" s="90"/>
      <c r="E237" s="90"/>
      <c r="F237" s="87"/>
      <c r="G237" s="87"/>
      <c r="H237" s="88"/>
      <c r="I237" s="88"/>
      <c r="J237" s="88"/>
      <c r="K237" s="88"/>
      <c r="L237" s="88"/>
      <c r="M237" s="88"/>
      <c r="N237" s="88"/>
      <c r="O237" s="91" t="str">
        <f t="array" ref="O237">IF(N237="Ja","Enter %",IF(N237="","",INDEX(LookUps!J:J,MATCH('4. Modul B – Inhaltsstoffe'!H237,LookUps!I:I,0))))</f>
        <v/>
      </c>
      <c r="P237" s="92" t="str">
        <f t="shared" si="11"/>
        <v/>
      </c>
      <c r="Q237" s="95"/>
      <c r="R237" s="96"/>
      <c r="S237" s="88"/>
      <c r="T237" s="20">
        <f>'1. Fertigungsstandort'!$E$7</f>
        <v>0</v>
      </c>
      <c r="U237" s="54">
        <f>'1. Fertigungsstandort'!$E$9</f>
        <v>0</v>
      </c>
    </row>
    <row r="238" spans="1:21" ht="15.75" customHeight="1">
      <c r="A238" s="42"/>
      <c r="B238" s="20" t="str">
        <f t="shared" si="9"/>
        <v/>
      </c>
      <c r="C238" s="20" t="str">
        <f t="shared" si="10"/>
        <v/>
      </c>
      <c r="D238" s="90"/>
      <c r="E238" s="90"/>
      <c r="F238" s="87"/>
      <c r="G238" s="87"/>
      <c r="H238" s="88"/>
      <c r="I238" s="88"/>
      <c r="J238" s="88"/>
      <c r="K238" s="88"/>
      <c r="L238" s="88"/>
      <c r="M238" s="88"/>
      <c r="N238" s="88"/>
      <c r="O238" s="91" t="str">
        <f t="array" ref="O238">IF(N238="Ja","Enter %",IF(N238="","",INDEX(LookUps!J:J,MATCH('4. Modul B – Inhaltsstoffe'!H238,LookUps!I:I,0))))</f>
        <v/>
      </c>
      <c r="P238" s="92" t="str">
        <f t="shared" si="11"/>
        <v/>
      </c>
      <c r="Q238" s="95"/>
      <c r="R238" s="96"/>
      <c r="S238" s="88"/>
      <c r="T238" s="20">
        <f>'1. Fertigungsstandort'!$E$7</f>
        <v>0</v>
      </c>
      <c r="U238" s="54">
        <f>'1. Fertigungsstandort'!$E$9</f>
        <v>0</v>
      </c>
    </row>
    <row r="239" spans="1:21" ht="15.75" customHeight="1">
      <c r="A239" s="42"/>
      <c r="B239" s="20" t="str">
        <f t="shared" si="9"/>
        <v/>
      </c>
      <c r="C239" s="20" t="str">
        <f t="shared" si="10"/>
        <v/>
      </c>
      <c r="D239" s="90"/>
      <c r="E239" s="90"/>
      <c r="F239" s="87"/>
      <c r="G239" s="87"/>
      <c r="H239" s="88"/>
      <c r="I239" s="88"/>
      <c r="J239" s="88"/>
      <c r="K239" s="88"/>
      <c r="L239" s="88"/>
      <c r="M239" s="88"/>
      <c r="N239" s="88"/>
      <c r="O239" s="91" t="str">
        <f t="array" ref="O239">IF(N239="Ja","Enter %",IF(N239="","",INDEX(LookUps!J:J,MATCH('4. Modul B – Inhaltsstoffe'!H239,LookUps!I:I,0))))</f>
        <v/>
      </c>
      <c r="P239" s="92" t="str">
        <f t="shared" si="11"/>
        <v/>
      </c>
      <c r="Q239" s="95"/>
      <c r="R239" s="96"/>
      <c r="S239" s="88"/>
      <c r="T239" s="20">
        <f>'1. Fertigungsstandort'!$E$7</f>
        <v>0</v>
      </c>
      <c r="U239" s="54">
        <f>'1. Fertigungsstandort'!$E$9</f>
        <v>0</v>
      </c>
    </row>
    <row r="240" spans="1:21" ht="15.75" customHeight="1">
      <c r="A240" s="42"/>
      <c r="B240" s="20" t="str">
        <f t="shared" si="9"/>
        <v/>
      </c>
      <c r="C240" s="20" t="str">
        <f t="shared" si="10"/>
        <v/>
      </c>
      <c r="D240" s="90"/>
      <c r="E240" s="90"/>
      <c r="F240" s="87"/>
      <c r="G240" s="87"/>
      <c r="H240" s="88"/>
      <c r="I240" s="88"/>
      <c r="J240" s="88"/>
      <c r="K240" s="88"/>
      <c r="L240" s="88"/>
      <c r="M240" s="88"/>
      <c r="N240" s="88"/>
      <c r="O240" s="91" t="str">
        <f t="array" ref="O240">IF(N240="Ja","Enter %",IF(N240="","",INDEX(LookUps!J:J,MATCH('4. Modul B – Inhaltsstoffe'!H240,LookUps!I:I,0))))</f>
        <v/>
      </c>
      <c r="P240" s="92" t="str">
        <f t="shared" si="11"/>
        <v/>
      </c>
      <c r="Q240" s="95"/>
      <c r="R240" s="96"/>
      <c r="S240" s="88"/>
      <c r="T240" s="20">
        <f>'1. Fertigungsstandort'!$E$7</f>
        <v>0</v>
      </c>
      <c r="U240" s="54">
        <f>'1. Fertigungsstandort'!$E$9</f>
        <v>0</v>
      </c>
    </row>
    <row r="241" spans="1:21" ht="15.75" customHeight="1">
      <c r="A241" s="42"/>
      <c r="B241" s="20" t="str">
        <f t="shared" si="9"/>
        <v/>
      </c>
      <c r="C241" s="20" t="str">
        <f t="shared" si="10"/>
        <v/>
      </c>
      <c r="D241" s="90"/>
      <c r="E241" s="90"/>
      <c r="F241" s="87"/>
      <c r="G241" s="87"/>
      <c r="H241" s="88"/>
      <c r="I241" s="88"/>
      <c r="J241" s="88"/>
      <c r="K241" s="88"/>
      <c r="L241" s="88"/>
      <c r="M241" s="88"/>
      <c r="N241" s="88"/>
      <c r="O241" s="91" t="str">
        <f t="array" ref="O241">IF(N241="Ja","Enter %",IF(N241="","",INDEX(LookUps!J:J,MATCH('4. Modul B – Inhaltsstoffe'!H241,LookUps!I:I,0))))</f>
        <v/>
      </c>
      <c r="P241" s="92" t="str">
        <f t="shared" si="11"/>
        <v/>
      </c>
      <c r="Q241" s="95"/>
      <c r="R241" s="96"/>
      <c r="S241" s="88"/>
      <c r="T241" s="20">
        <f>'1. Fertigungsstandort'!$E$7</f>
        <v>0</v>
      </c>
      <c r="U241" s="54">
        <f>'1. Fertigungsstandort'!$E$9</f>
        <v>0</v>
      </c>
    </row>
    <row r="242" spans="1:21" ht="15.75" customHeight="1">
      <c r="A242" s="42"/>
      <c r="B242" s="20" t="str">
        <f t="shared" si="9"/>
        <v/>
      </c>
      <c r="C242" s="20" t="str">
        <f t="shared" si="10"/>
        <v/>
      </c>
      <c r="D242" s="90"/>
      <c r="E242" s="90"/>
      <c r="F242" s="87"/>
      <c r="G242" s="87"/>
      <c r="H242" s="88"/>
      <c r="I242" s="88"/>
      <c r="J242" s="88"/>
      <c r="K242" s="88"/>
      <c r="L242" s="88"/>
      <c r="M242" s="88"/>
      <c r="N242" s="88"/>
      <c r="O242" s="91" t="str">
        <f t="array" ref="O242">IF(N242="Ja","Enter %",IF(N242="","",INDEX(LookUps!J:J,MATCH('4. Modul B – Inhaltsstoffe'!H242,LookUps!I:I,0))))</f>
        <v/>
      </c>
      <c r="P242" s="92" t="str">
        <f t="shared" si="11"/>
        <v/>
      </c>
      <c r="Q242" s="95"/>
      <c r="R242" s="96"/>
      <c r="S242" s="88"/>
      <c r="T242" s="20">
        <f>'1. Fertigungsstandort'!$E$7</f>
        <v>0</v>
      </c>
      <c r="U242" s="54">
        <f>'1. Fertigungsstandort'!$E$9</f>
        <v>0</v>
      </c>
    </row>
    <row r="243" spans="1:21" ht="15.75" customHeight="1">
      <c r="A243" s="42"/>
      <c r="B243" s="20" t="str">
        <f t="shared" si="9"/>
        <v/>
      </c>
      <c r="C243" s="20" t="str">
        <f t="shared" si="10"/>
        <v/>
      </c>
      <c r="D243" s="90"/>
      <c r="E243" s="90"/>
      <c r="F243" s="87"/>
      <c r="G243" s="87"/>
      <c r="H243" s="88"/>
      <c r="I243" s="88"/>
      <c r="J243" s="88"/>
      <c r="K243" s="88"/>
      <c r="L243" s="88"/>
      <c r="M243" s="88"/>
      <c r="N243" s="88"/>
      <c r="O243" s="91" t="str">
        <f t="array" ref="O243">IF(N243="Ja","Enter %",IF(N243="","",INDEX(LookUps!J:J,MATCH('4. Modul B – Inhaltsstoffe'!H243,LookUps!I:I,0))))</f>
        <v/>
      </c>
      <c r="P243" s="92" t="str">
        <f t="shared" si="11"/>
        <v/>
      </c>
      <c r="Q243" s="95"/>
      <c r="R243" s="96"/>
      <c r="S243" s="88"/>
      <c r="T243" s="20">
        <f>'1. Fertigungsstandort'!$E$7</f>
        <v>0</v>
      </c>
      <c r="U243" s="54">
        <f>'1. Fertigungsstandort'!$E$9</f>
        <v>0</v>
      </c>
    </row>
    <row r="244" spans="1:21" ht="15.75" customHeight="1">
      <c r="A244" s="42"/>
      <c r="B244" s="20" t="str">
        <f t="shared" si="9"/>
        <v/>
      </c>
      <c r="C244" s="20" t="str">
        <f t="shared" si="10"/>
        <v/>
      </c>
      <c r="D244" s="90"/>
      <c r="E244" s="90"/>
      <c r="F244" s="87"/>
      <c r="G244" s="87"/>
      <c r="H244" s="88"/>
      <c r="I244" s="88"/>
      <c r="J244" s="88"/>
      <c r="K244" s="88"/>
      <c r="L244" s="88"/>
      <c r="M244" s="88"/>
      <c r="N244" s="88"/>
      <c r="O244" s="91" t="str">
        <f t="array" ref="O244">IF(N244="Ja","Enter %",IF(N244="","",INDEX(LookUps!J:J,MATCH('4. Modul B – Inhaltsstoffe'!H244,LookUps!I:I,0))))</f>
        <v/>
      </c>
      <c r="P244" s="92" t="str">
        <f t="shared" si="11"/>
        <v/>
      </c>
      <c r="Q244" s="95"/>
      <c r="R244" s="96"/>
      <c r="S244" s="88"/>
      <c r="T244" s="20">
        <f>'1. Fertigungsstandort'!$E$7</f>
        <v>0</v>
      </c>
      <c r="U244" s="54">
        <f>'1. Fertigungsstandort'!$E$9</f>
        <v>0</v>
      </c>
    </row>
    <row r="245" spans="1:21" ht="15.75" customHeight="1">
      <c r="A245" s="42"/>
      <c r="B245" s="20" t="str">
        <f t="shared" si="9"/>
        <v/>
      </c>
      <c r="C245" s="20" t="str">
        <f t="shared" si="10"/>
        <v/>
      </c>
      <c r="D245" s="90"/>
      <c r="E245" s="90"/>
      <c r="F245" s="87"/>
      <c r="G245" s="87"/>
      <c r="H245" s="88"/>
      <c r="I245" s="88"/>
      <c r="J245" s="88"/>
      <c r="K245" s="88"/>
      <c r="L245" s="88"/>
      <c r="M245" s="88"/>
      <c r="N245" s="88"/>
      <c r="O245" s="91" t="str">
        <f t="array" ref="O245">IF(N245="Ja","Enter %",IF(N245="","",INDEX(LookUps!J:J,MATCH('4. Modul B – Inhaltsstoffe'!H245,LookUps!I:I,0))))</f>
        <v/>
      </c>
      <c r="P245" s="92" t="str">
        <f t="shared" si="11"/>
        <v/>
      </c>
      <c r="Q245" s="95"/>
      <c r="R245" s="96"/>
      <c r="S245" s="88"/>
      <c r="T245" s="20">
        <f>'1. Fertigungsstandort'!$E$7</f>
        <v>0</v>
      </c>
      <c r="U245" s="54">
        <f>'1. Fertigungsstandort'!$E$9</f>
        <v>0</v>
      </c>
    </row>
    <row r="246" spans="1:21" ht="15.75" customHeight="1">
      <c r="A246" s="42"/>
      <c r="B246" s="20" t="str">
        <f t="shared" si="9"/>
        <v/>
      </c>
      <c r="C246" s="20" t="str">
        <f t="shared" si="10"/>
        <v/>
      </c>
      <c r="D246" s="90"/>
      <c r="E246" s="90"/>
      <c r="F246" s="87"/>
      <c r="G246" s="87"/>
      <c r="H246" s="88"/>
      <c r="I246" s="88"/>
      <c r="J246" s="88"/>
      <c r="K246" s="88"/>
      <c r="L246" s="88"/>
      <c r="M246" s="88"/>
      <c r="N246" s="88"/>
      <c r="O246" s="91" t="str">
        <f t="array" ref="O246">IF(N246="Ja","Enter %",IF(N246="","",INDEX(LookUps!J:J,MATCH('4. Modul B – Inhaltsstoffe'!H246,LookUps!I:I,0))))</f>
        <v/>
      </c>
      <c r="P246" s="92" t="str">
        <f t="shared" si="11"/>
        <v/>
      </c>
      <c r="Q246" s="95"/>
      <c r="R246" s="96"/>
      <c r="S246" s="88"/>
      <c r="T246" s="20">
        <f>'1. Fertigungsstandort'!$E$7</f>
        <v>0</v>
      </c>
      <c r="U246" s="54">
        <f>'1. Fertigungsstandort'!$E$9</f>
        <v>0</v>
      </c>
    </row>
    <row r="247" spans="1:21" ht="15.75" customHeight="1">
      <c r="A247" s="42"/>
      <c r="B247" s="20" t="str">
        <f t="shared" si="9"/>
        <v/>
      </c>
      <c r="C247" s="20" t="str">
        <f t="shared" si="10"/>
        <v/>
      </c>
      <c r="D247" s="90"/>
      <c r="E247" s="90"/>
      <c r="F247" s="87"/>
      <c r="G247" s="87"/>
      <c r="H247" s="88"/>
      <c r="I247" s="88"/>
      <c r="J247" s="88"/>
      <c r="K247" s="88"/>
      <c r="L247" s="88"/>
      <c r="M247" s="88"/>
      <c r="N247" s="88"/>
      <c r="O247" s="91" t="str">
        <f t="array" ref="O247">IF(N247="Ja","Enter %",IF(N247="","",INDEX(LookUps!J:J,MATCH('4. Modul B – Inhaltsstoffe'!H247,LookUps!I:I,0))))</f>
        <v/>
      </c>
      <c r="P247" s="92" t="str">
        <f t="shared" si="11"/>
        <v/>
      </c>
      <c r="Q247" s="95"/>
      <c r="R247" s="96"/>
      <c r="S247" s="88"/>
      <c r="T247" s="20">
        <f>'1. Fertigungsstandort'!$E$7</f>
        <v>0</v>
      </c>
      <c r="U247" s="54">
        <f>'1. Fertigungsstandort'!$E$9</f>
        <v>0</v>
      </c>
    </row>
    <row r="248" spans="1:21" ht="15.75" customHeight="1">
      <c r="A248" s="42"/>
      <c r="B248" s="20" t="str">
        <f t="shared" si="9"/>
        <v/>
      </c>
      <c r="C248" s="20" t="str">
        <f t="shared" si="10"/>
        <v/>
      </c>
      <c r="D248" s="90"/>
      <c r="E248" s="90"/>
      <c r="F248" s="87"/>
      <c r="G248" s="87"/>
      <c r="H248" s="88"/>
      <c r="I248" s="88"/>
      <c r="J248" s="88"/>
      <c r="K248" s="88"/>
      <c r="L248" s="88"/>
      <c r="M248" s="88"/>
      <c r="N248" s="88"/>
      <c r="O248" s="91" t="str">
        <f t="array" ref="O248">IF(N248="Ja","Enter %",IF(N248="","",INDEX(LookUps!J:J,MATCH('4. Modul B – Inhaltsstoffe'!H248,LookUps!I:I,0))))</f>
        <v/>
      </c>
      <c r="P248" s="92" t="str">
        <f t="shared" si="11"/>
        <v/>
      </c>
      <c r="Q248" s="95"/>
      <c r="R248" s="96"/>
      <c r="S248" s="88"/>
      <c r="T248" s="20">
        <f>'1. Fertigungsstandort'!$E$7</f>
        <v>0</v>
      </c>
      <c r="U248" s="54">
        <f>'1. Fertigungsstandort'!$E$9</f>
        <v>0</v>
      </c>
    </row>
    <row r="249" spans="1:21" ht="15.75" customHeight="1">
      <c r="A249" s="42"/>
      <c r="B249" s="20" t="str">
        <f t="shared" si="9"/>
        <v/>
      </c>
      <c r="C249" s="20" t="str">
        <f t="shared" si="10"/>
        <v/>
      </c>
      <c r="D249" s="90"/>
      <c r="E249" s="90"/>
      <c r="F249" s="87"/>
      <c r="G249" s="87"/>
      <c r="H249" s="88"/>
      <c r="I249" s="88"/>
      <c r="J249" s="88"/>
      <c r="K249" s="88"/>
      <c r="L249" s="88"/>
      <c r="M249" s="88"/>
      <c r="N249" s="88"/>
      <c r="O249" s="91" t="str">
        <f t="array" ref="O249">IF(N249="Ja","Enter %",IF(N249="","",INDEX(LookUps!J:J,MATCH('4. Modul B – Inhaltsstoffe'!H249,LookUps!I:I,0))))</f>
        <v/>
      </c>
      <c r="P249" s="92" t="str">
        <f t="shared" si="11"/>
        <v/>
      </c>
      <c r="Q249" s="95"/>
      <c r="R249" s="96"/>
      <c r="S249" s="88"/>
      <c r="T249" s="20">
        <f>'1. Fertigungsstandort'!$E$7</f>
        <v>0</v>
      </c>
      <c r="U249" s="54">
        <f>'1. Fertigungsstandort'!$E$9</f>
        <v>0</v>
      </c>
    </row>
    <row r="250" spans="1:21" ht="15.75" customHeight="1">
      <c r="A250" s="42"/>
      <c r="B250" s="20" t="str">
        <f t="shared" si="9"/>
        <v/>
      </c>
      <c r="C250" s="20" t="str">
        <f t="shared" si="10"/>
        <v/>
      </c>
      <c r="D250" s="90"/>
      <c r="E250" s="90"/>
      <c r="F250" s="87"/>
      <c r="G250" s="87"/>
      <c r="H250" s="88"/>
      <c r="I250" s="88"/>
      <c r="J250" s="88"/>
      <c r="K250" s="88"/>
      <c r="L250" s="88"/>
      <c r="M250" s="88"/>
      <c r="N250" s="88"/>
      <c r="O250" s="91" t="str">
        <f t="array" ref="O250">IF(N250="Ja","Enter %",IF(N250="","",INDEX(LookUps!J:J,MATCH('4. Modul B – Inhaltsstoffe'!H250,LookUps!I:I,0))))</f>
        <v/>
      </c>
      <c r="P250" s="92" t="str">
        <f t="shared" si="11"/>
        <v/>
      </c>
      <c r="Q250" s="95"/>
      <c r="R250" s="96"/>
      <c r="S250" s="88"/>
      <c r="T250" s="20">
        <f>'1. Fertigungsstandort'!$E$7</f>
        <v>0</v>
      </c>
      <c r="U250" s="54">
        <f>'1. Fertigungsstandort'!$E$9</f>
        <v>0</v>
      </c>
    </row>
    <row r="251" spans="1:21" ht="15.75" customHeight="1">
      <c r="A251" s="42"/>
      <c r="B251" s="20" t="str">
        <f t="shared" si="9"/>
        <v/>
      </c>
      <c r="C251" s="20" t="str">
        <f t="shared" si="10"/>
        <v/>
      </c>
      <c r="D251" s="90"/>
      <c r="E251" s="90"/>
      <c r="F251" s="87"/>
      <c r="G251" s="87"/>
      <c r="H251" s="88"/>
      <c r="I251" s="88"/>
      <c r="J251" s="88"/>
      <c r="K251" s="88"/>
      <c r="L251" s="88"/>
      <c r="M251" s="88"/>
      <c r="N251" s="88"/>
      <c r="O251" s="91" t="str">
        <f t="array" ref="O251">IF(N251="Ja","Enter %",IF(N251="","",INDEX(LookUps!J:J,MATCH('4. Modul B – Inhaltsstoffe'!H251,LookUps!I:I,0))))</f>
        <v/>
      </c>
      <c r="P251" s="92" t="str">
        <f t="shared" si="11"/>
        <v/>
      </c>
      <c r="Q251" s="95"/>
      <c r="R251" s="96"/>
      <c r="S251" s="88"/>
      <c r="T251" s="20">
        <f>'1. Fertigungsstandort'!$E$7</f>
        <v>0</v>
      </c>
      <c r="U251" s="54">
        <f>'1. Fertigungsstandort'!$E$9</f>
        <v>0</v>
      </c>
    </row>
    <row r="252" spans="1:21" ht="15.75" customHeight="1">
      <c r="A252" s="42"/>
      <c r="B252" s="20" t="str">
        <f t="shared" si="9"/>
        <v/>
      </c>
      <c r="C252" s="20" t="str">
        <f t="shared" si="10"/>
        <v/>
      </c>
      <c r="D252" s="90"/>
      <c r="E252" s="90"/>
      <c r="F252" s="87"/>
      <c r="G252" s="87"/>
      <c r="H252" s="88"/>
      <c r="I252" s="88"/>
      <c r="J252" s="88"/>
      <c r="K252" s="88"/>
      <c r="L252" s="88"/>
      <c r="M252" s="88"/>
      <c r="N252" s="88"/>
      <c r="O252" s="91" t="str">
        <f t="array" ref="O252">IF(N252="Ja","Enter %",IF(N252="","",INDEX(LookUps!J:J,MATCH('4. Modul B – Inhaltsstoffe'!H252,LookUps!I:I,0))))</f>
        <v/>
      </c>
      <c r="P252" s="92" t="str">
        <f t="shared" si="11"/>
        <v/>
      </c>
      <c r="Q252" s="95"/>
      <c r="R252" s="96"/>
      <c r="S252" s="88"/>
      <c r="T252" s="20">
        <f>'1. Fertigungsstandort'!$E$7</f>
        <v>0</v>
      </c>
      <c r="U252" s="54">
        <f>'1. Fertigungsstandort'!$E$9</f>
        <v>0</v>
      </c>
    </row>
    <row r="253" spans="1:21" ht="15.75" customHeight="1">
      <c r="A253" s="42"/>
      <c r="B253" s="20" t="str">
        <f t="shared" si="9"/>
        <v/>
      </c>
      <c r="C253" s="20" t="str">
        <f t="shared" si="10"/>
        <v/>
      </c>
      <c r="D253" s="90"/>
      <c r="E253" s="90"/>
      <c r="F253" s="87"/>
      <c r="G253" s="87"/>
      <c r="H253" s="88"/>
      <c r="I253" s="88"/>
      <c r="J253" s="88"/>
      <c r="K253" s="88"/>
      <c r="L253" s="88"/>
      <c r="M253" s="88"/>
      <c r="N253" s="88"/>
      <c r="O253" s="91" t="str">
        <f t="array" ref="O253">IF(N253="Ja","Enter %",IF(N253="","",INDEX(LookUps!J:J,MATCH('4. Modul B – Inhaltsstoffe'!H253,LookUps!I:I,0))))</f>
        <v/>
      </c>
      <c r="P253" s="92" t="str">
        <f t="shared" si="11"/>
        <v/>
      </c>
      <c r="Q253" s="95"/>
      <c r="R253" s="96"/>
      <c r="S253" s="88"/>
      <c r="T253" s="20">
        <f>'1. Fertigungsstandort'!$E$7</f>
        <v>0</v>
      </c>
      <c r="U253" s="54">
        <f>'1. Fertigungsstandort'!$E$9</f>
        <v>0</v>
      </c>
    </row>
    <row r="254" spans="1:21" ht="15.75" customHeight="1">
      <c r="A254" s="42"/>
      <c r="B254" s="20" t="str">
        <f t="shared" si="9"/>
        <v/>
      </c>
      <c r="C254" s="20" t="str">
        <f t="shared" si="10"/>
        <v/>
      </c>
      <c r="D254" s="90"/>
      <c r="E254" s="90"/>
      <c r="F254" s="87"/>
      <c r="G254" s="87"/>
      <c r="H254" s="88"/>
      <c r="I254" s="88"/>
      <c r="J254" s="88"/>
      <c r="K254" s="88"/>
      <c r="L254" s="88"/>
      <c r="M254" s="88"/>
      <c r="N254" s="88"/>
      <c r="O254" s="91" t="str">
        <f t="array" ref="O254">IF(N254="Ja","Enter %",IF(N254="","",INDEX(LookUps!J:J,MATCH('4. Modul B – Inhaltsstoffe'!H254,LookUps!I:I,0))))</f>
        <v/>
      </c>
      <c r="P254" s="92" t="str">
        <f t="shared" si="11"/>
        <v/>
      </c>
      <c r="Q254" s="95"/>
      <c r="R254" s="96"/>
      <c r="S254" s="88"/>
      <c r="T254" s="20">
        <f>'1. Fertigungsstandort'!$E$7</f>
        <v>0</v>
      </c>
      <c r="U254" s="54">
        <f>'1. Fertigungsstandort'!$E$9</f>
        <v>0</v>
      </c>
    </row>
    <row r="255" spans="1:21" ht="15.75" customHeight="1">
      <c r="A255" s="42"/>
      <c r="B255" s="20" t="str">
        <f t="shared" si="9"/>
        <v/>
      </c>
      <c r="C255" s="20" t="str">
        <f t="shared" si="10"/>
        <v/>
      </c>
      <c r="D255" s="90"/>
      <c r="E255" s="90"/>
      <c r="F255" s="87"/>
      <c r="G255" s="87"/>
      <c r="H255" s="88"/>
      <c r="I255" s="88"/>
      <c r="J255" s="88"/>
      <c r="K255" s="88"/>
      <c r="L255" s="88"/>
      <c r="M255" s="88"/>
      <c r="N255" s="88"/>
      <c r="O255" s="91" t="str">
        <f t="array" ref="O255">IF(N255="Ja","Enter %",IF(N255="","",INDEX(LookUps!J:J,MATCH('4. Modul B – Inhaltsstoffe'!H255,LookUps!I:I,0))))</f>
        <v/>
      </c>
      <c r="P255" s="92" t="str">
        <f t="shared" si="11"/>
        <v/>
      </c>
      <c r="Q255" s="95"/>
      <c r="R255" s="96"/>
      <c r="S255" s="88"/>
      <c r="T255" s="20">
        <f>'1. Fertigungsstandort'!$E$7</f>
        <v>0</v>
      </c>
      <c r="U255" s="54">
        <f>'1. Fertigungsstandort'!$E$9</f>
        <v>0</v>
      </c>
    </row>
    <row r="256" spans="1:21" ht="15.75" customHeight="1">
      <c r="A256" s="42"/>
      <c r="B256" s="20" t="str">
        <f t="shared" si="9"/>
        <v/>
      </c>
      <c r="C256" s="20" t="str">
        <f t="shared" si="10"/>
        <v/>
      </c>
      <c r="D256" s="90"/>
      <c r="E256" s="90"/>
      <c r="F256" s="87"/>
      <c r="G256" s="87"/>
      <c r="H256" s="88"/>
      <c r="I256" s="88"/>
      <c r="J256" s="88"/>
      <c r="K256" s="88"/>
      <c r="L256" s="88"/>
      <c r="M256" s="88"/>
      <c r="N256" s="88"/>
      <c r="O256" s="91" t="str">
        <f t="array" ref="O256">IF(N256="Ja","Enter %",IF(N256="","",INDEX(LookUps!J:J,MATCH('4. Modul B – Inhaltsstoffe'!H256,LookUps!I:I,0))))</f>
        <v/>
      </c>
      <c r="P256" s="92" t="str">
        <f t="shared" si="11"/>
        <v/>
      </c>
      <c r="Q256" s="95"/>
      <c r="R256" s="96"/>
      <c r="S256" s="88"/>
      <c r="T256" s="20">
        <f>'1. Fertigungsstandort'!$E$7</f>
        <v>0</v>
      </c>
      <c r="U256" s="54">
        <f>'1. Fertigungsstandort'!$E$9</f>
        <v>0</v>
      </c>
    </row>
    <row r="257" spans="1:21" ht="15.75" customHeight="1">
      <c r="A257" s="42"/>
      <c r="B257" s="20" t="str">
        <f t="shared" si="9"/>
        <v/>
      </c>
      <c r="C257" s="20" t="str">
        <f t="shared" si="10"/>
        <v/>
      </c>
      <c r="D257" s="90"/>
      <c r="E257" s="90"/>
      <c r="F257" s="87"/>
      <c r="G257" s="87"/>
      <c r="H257" s="88"/>
      <c r="I257" s="88"/>
      <c r="J257" s="88"/>
      <c r="K257" s="88"/>
      <c r="L257" s="88"/>
      <c r="M257" s="88"/>
      <c r="N257" s="88"/>
      <c r="O257" s="91" t="str">
        <f t="array" ref="O257">IF(N257="Ja","Enter %",IF(N257="","",INDEX(LookUps!J:J,MATCH('4. Modul B – Inhaltsstoffe'!H257,LookUps!I:I,0))))</f>
        <v/>
      </c>
      <c r="P257" s="92" t="str">
        <f t="shared" si="11"/>
        <v/>
      </c>
      <c r="Q257" s="95"/>
      <c r="R257" s="96"/>
      <c r="S257" s="88"/>
      <c r="T257" s="20">
        <f>'1. Fertigungsstandort'!$E$7</f>
        <v>0</v>
      </c>
      <c r="U257" s="54">
        <f>'1. Fertigungsstandort'!$E$9</f>
        <v>0</v>
      </c>
    </row>
    <row r="258" spans="1:21" ht="15.75" customHeight="1">
      <c r="A258" s="42"/>
      <c r="B258" s="20" t="str">
        <f t="shared" si="9"/>
        <v/>
      </c>
      <c r="C258" s="20" t="str">
        <f t="shared" si="10"/>
        <v/>
      </c>
      <c r="D258" s="90"/>
      <c r="E258" s="90"/>
      <c r="F258" s="87"/>
      <c r="G258" s="87"/>
      <c r="H258" s="88"/>
      <c r="I258" s="88"/>
      <c r="J258" s="88"/>
      <c r="K258" s="88"/>
      <c r="L258" s="88"/>
      <c r="M258" s="88"/>
      <c r="N258" s="88"/>
      <c r="O258" s="91" t="str">
        <f t="array" ref="O258">IF(N258="Ja","Enter %",IF(N258="","",INDEX(LookUps!J:J,MATCH('4. Modul B – Inhaltsstoffe'!H258,LookUps!I:I,0))))</f>
        <v/>
      </c>
      <c r="P258" s="92" t="str">
        <f t="shared" si="11"/>
        <v/>
      </c>
      <c r="Q258" s="95"/>
      <c r="R258" s="96"/>
      <c r="S258" s="88"/>
      <c r="T258" s="20">
        <f>'1. Fertigungsstandort'!$E$7</f>
        <v>0</v>
      </c>
      <c r="U258" s="54">
        <f>'1. Fertigungsstandort'!$E$9</f>
        <v>0</v>
      </c>
    </row>
    <row r="259" spans="1:21" ht="15.75" customHeight="1">
      <c r="A259" s="42"/>
      <c r="B259" s="20" t="str">
        <f t="shared" si="9"/>
        <v/>
      </c>
      <c r="C259" s="20" t="str">
        <f t="shared" si="10"/>
        <v/>
      </c>
      <c r="D259" s="90"/>
      <c r="E259" s="90"/>
      <c r="F259" s="87"/>
      <c r="G259" s="87"/>
      <c r="H259" s="88"/>
      <c r="I259" s="88"/>
      <c r="J259" s="88"/>
      <c r="K259" s="88"/>
      <c r="L259" s="88"/>
      <c r="M259" s="88"/>
      <c r="N259" s="88"/>
      <c r="O259" s="91" t="str">
        <f t="array" ref="O259">IF(N259="Ja","Enter %",IF(N259="","",INDEX(LookUps!J:J,MATCH('4. Modul B – Inhaltsstoffe'!H259,LookUps!I:I,0))))</f>
        <v/>
      </c>
      <c r="P259" s="92" t="str">
        <f t="shared" si="11"/>
        <v/>
      </c>
      <c r="Q259" s="95"/>
      <c r="R259" s="96"/>
      <c r="S259" s="88"/>
      <c r="T259" s="20">
        <f>'1. Fertigungsstandort'!$E$7</f>
        <v>0</v>
      </c>
      <c r="U259" s="54">
        <f>'1. Fertigungsstandort'!$E$9</f>
        <v>0</v>
      </c>
    </row>
    <row r="260" spans="1:21" ht="15.75" customHeight="1">
      <c r="A260" s="42"/>
      <c r="B260" s="20" t="str">
        <f t="shared" si="9"/>
        <v/>
      </c>
      <c r="C260" s="20" t="str">
        <f t="shared" si="10"/>
        <v/>
      </c>
      <c r="D260" s="90"/>
      <c r="E260" s="90"/>
      <c r="F260" s="87"/>
      <c r="G260" s="87"/>
      <c r="H260" s="88"/>
      <c r="I260" s="88"/>
      <c r="J260" s="88"/>
      <c r="K260" s="88"/>
      <c r="L260" s="88"/>
      <c r="M260" s="88"/>
      <c r="N260" s="88"/>
      <c r="O260" s="91" t="str">
        <f t="array" ref="O260">IF(N260="Ja","Enter %",IF(N260="","",INDEX(LookUps!J:J,MATCH('4. Modul B – Inhaltsstoffe'!H260,LookUps!I:I,0))))</f>
        <v/>
      </c>
      <c r="P260" s="92" t="str">
        <f t="shared" si="11"/>
        <v/>
      </c>
      <c r="Q260" s="95"/>
      <c r="R260" s="96"/>
      <c r="S260" s="88"/>
      <c r="T260" s="20">
        <f>'1. Fertigungsstandort'!$E$7</f>
        <v>0</v>
      </c>
      <c r="U260" s="54">
        <f>'1. Fertigungsstandort'!$E$9</f>
        <v>0</v>
      </c>
    </row>
    <row r="261" spans="1:21" ht="15.75" customHeight="1">
      <c r="A261" s="42"/>
      <c r="B261" s="20" t="str">
        <f t="shared" si="9"/>
        <v/>
      </c>
      <c r="C261" s="20" t="str">
        <f t="shared" si="10"/>
        <v/>
      </c>
      <c r="D261" s="90"/>
      <c r="E261" s="90"/>
      <c r="F261" s="87"/>
      <c r="G261" s="87"/>
      <c r="H261" s="88"/>
      <c r="I261" s="88"/>
      <c r="J261" s="88"/>
      <c r="K261" s="88"/>
      <c r="L261" s="88"/>
      <c r="M261" s="88"/>
      <c r="N261" s="88"/>
      <c r="O261" s="91" t="str">
        <f t="array" ref="O261">IF(N261="Ja","Enter %",IF(N261="","",INDEX(LookUps!J:J,MATCH('4. Modul B – Inhaltsstoffe'!H261,LookUps!I:I,0))))</f>
        <v/>
      </c>
      <c r="P261" s="92" t="str">
        <f t="shared" si="11"/>
        <v/>
      </c>
      <c r="Q261" s="95"/>
      <c r="R261" s="96"/>
      <c r="S261" s="88"/>
      <c r="T261" s="20">
        <f>'1. Fertigungsstandort'!$E$7</f>
        <v>0</v>
      </c>
      <c r="U261" s="54">
        <f>'1. Fertigungsstandort'!$E$9</f>
        <v>0</v>
      </c>
    </row>
    <row r="262" spans="1:21" ht="15.75" customHeight="1">
      <c r="A262" s="42"/>
      <c r="B262" s="20" t="str">
        <f t="shared" si="9"/>
        <v/>
      </c>
      <c r="C262" s="20" t="str">
        <f t="shared" si="10"/>
        <v/>
      </c>
      <c r="D262" s="90"/>
      <c r="E262" s="90"/>
      <c r="F262" s="87"/>
      <c r="G262" s="87"/>
      <c r="H262" s="88"/>
      <c r="I262" s="88"/>
      <c r="J262" s="88"/>
      <c r="K262" s="88"/>
      <c r="L262" s="88"/>
      <c r="M262" s="88"/>
      <c r="N262" s="88"/>
      <c r="O262" s="91" t="str">
        <f t="array" ref="O262">IF(N262="Ja","Enter %",IF(N262="","",INDEX(LookUps!J:J,MATCH('4. Modul B – Inhaltsstoffe'!H262,LookUps!I:I,0))))</f>
        <v/>
      </c>
      <c r="P262" s="92" t="str">
        <f t="shared" si="11"/>
        <v/>
      </c>
      <c r="Q262" s="95"/>
      <c r="R262" s="96"/>
      <c r="S262" s="88"/>
      <c r="T262" s="20">
        <f>'1. Fertigungsstandort'!$E$7</f>
        <v>0</v>
      </c>
      <c r="U262" s="54">
        <f>'1. Fertigungsstandort'!$E$9</f>
        <v>0</v>
      </c>
    </row>
    <row r="263" spans="1:21" ht="15.75" customHeight="1">
      <c r="A263" s="42"/>
      <c r="B263" s="20" t="str">
        <f t="shared" si="9"/>
        <v/>
      </c>
      <c r="C263" s="20" t="str">
        <f t="shared" si="10"/>
        <v/>
      </c>
      <c r="D263" s="90"/>
      <c r="E263" s="90"/>
      <c r="F263" s="87"/>
      <c r="G263" s="87"/>
      <c r="H263" s="88"/>
      <c r="I263" s="88"/>
      <c r="J263" s="88"/>
      <c r="K263" s="88"/>
      <c r="L263" s="88"/>
      <c r="M263" s="88"/>
      <c r="N263" s="88"/>
      <c r="O263" s="91" t="str">
        <f t="array" ref="O263">IF(N263="Ja","Enter %",IF(N263="","",INDEX(LookUps!J:J,MATCH('4. Modul B – Inhaltsstoffe'!H263,LookUps!I:I,0))))</f>
        <v/>
      </c>
      <c r="P263" s="92" t="str">
        <f t="shared" si="11"/>
        <v/>
      </c>
      <c r="Q263" s="95"/>
      <c r="R263" s="96"/>
      <c r="S263" s="88"/>
      <c r="T263" s="20">
        <f>'1. Fertigungsstandort'!$E$7</f>
        <v>0</v>
      </c>
      <c r="U263" s="54">
        <f>'1. Fertigungsstandort'!$E$9</f>
        <v>0</v>
      </c>
    </row>
    <row r="264" spans="1:21" ht="15.75" customHeight="1">
      <c r="A264" s="42"/>
      <c r="B264" s="20" t="str">
        <f t="shared" si="9"/>
        <v/>
      </c>
      <c r="C264" s="20" t="str">
        <f t="shared" si="10"/>
        <v/>
      </c>
      <c r="D264" s="90"/>
      <c r="E264" s="90"/>
      <c r="F264" s="87"/>
      <c r="G264" s="87"/>
      <c r="H264" s="88"/>
      <c r="I264" s="88"/>
      <c r="J264" s="88"/>
      <c r="K264" s="88"/>
      <c r="L264" s="88"/>
      <c r="M264" s="88"/>
      <c r="N264" s="88"/>
      <c r="O264" s="91" t="str">
        <f t="array" ref="O264">IF(N264="Ja","Enter %",IF(N264="","",INDEX(LookUps!J:J,MATCH('4. Modul B – Inhaltsstoffe'!H264,LookUps!I:I,0))))</f>
        <v/>
      </c>
      <c r="P264" s="92" t="str">
        <f t="shared" si="11"/>
        <v/>
      </c>
      <c r="Q264" s="95"/>
      <c r="R264" s="96"/>
      <c r="S264" s="88"/>
      <c r="T264" s="20">
        <f>'1. Fertigungsstandort'!$E$7</f>
        <v>0</v>
      </c>
      <c r="U264" s="54">
        <f>'1. Fertigungsstandort'!$E$9</f>
        <v>0</v>
      </c>
    </row>
    <row r="265" spans="1:21" ht="15.75" customHeight="1">
      <c r="A265" s="42"/>
      <c r="B265" s="20" t="str">
        <f t="shared" si="9"/>
        <v/>
      </c>
      <c r="C265" s="20" t="str">
        <f t="shared" si="10"/>
        <v/>
      </c>
      <c r="D265" s="90"/>
      <c r="E265" s="90"/>
      <c r="F265" s="87"/>
      <c r="G265" s="87"/>
      <c r="H265" s="88"/>
      <c r="I265" s="88"/>
      <c r="J265" s="88"/>
      <c r="K265" s="88"/>
      <c r="L265" s="88"/>
      <c r="M265" s="88"/>
      <c r="N265" s="88"/>
      <c r="O265" s="91" t="str">
        <f t="array" ref="O265">IF(N265="Ja","Enter %",IF(N265="","",INDEX(LookUps!J:J,MATCH('4. Modul B – Inhaltsstoffe'!H265,LookUps!I:I,0))))</f>
        <v/>
      </c>
      <c r="P265" s="92" t="str">
        <f t="shared" si="11"/>
        <v/>
      </c>
      <c r="Q265" s="95"/>
      <c r="R265" s="96"/>
      <c r="S265" s="88"/>
      <c r="T265" s="20">
        <f>'1. Fertigungsstandort'!$E$7</f>
        <v>0</v>
      </c>
      <c r="U265" s="54">
        <f>'1. Fertigungsstandort'!$E$9</f>
        <v>0</v>
      </c>
    </row>
    <row r="266" spans="1:21" ht="15.75" customHeight="1">
      <c r="A266" s="42"/>
      <c r="B266" s="20" t="str">
        <f t="shared" si="9"/>
        <v/>
      </c>
      <c r="C266" s="20" t="str">
        <f t="shared" si="10"/>
        <v/>
      </c>
      <c r="D266" s="90"/>
      <c r="E266" s="90"/>
      <c r="F266" s="87"/>
      <c r="G266" s="87"/>
      <c r="H266" s="88"/>
      <c r="I266" s="88"/>
      <c r="J266" s="88"/>
      <c r="K266" s="88"/>
      <c r="L266" s="88"/>
      <c r="M266" s="88"/>
      <c r="N266" s="88"/>
      <c r="O266" s="91" t="str">
        <f t="array" ref="O266">IF(N266="Ja","Enter %",IF(N266="","",INDEX(LookUps!J:J,MATCH('4. Modul B – Inhaltsstoffe'!H266,LookUps!I:I,0))))</f>
        <v/>
      </c>
      <c r="P266" s="92" t="str">
        <f t="shared" si="11"/>
        <v/>
      </c>
      <c r="Q266" s="95"/>
      <c r="R266" s="96"/>
      <c r="S266" s="88"/>
      <c r="T266" s="20">
        <f>'1. Fertigungsstandort'!$E$7</f>
        <v>0</v>
      </c>
      <c r="U266" s="54">
        <f>'1. Fertigungsstandort'!$E$9</f>
        <v>0</v>
      </c>
    </row>
    <row r="267" spans="1:21" ht="15.75" customHeight="1">
      <c r="A267" s="42"/>
      <c r="B267" s="20" t="str">
        <f t="shared" si="9"/>
        <v/>
      </c>
      <c r="C267" s="20" t="str">
        <f t="shared" si="10"/>
        <v/>
      </c>
      <c r="D267" s="90"/>
      <c r="E267" s="90"/>
      <c r="F267" s="87"/>
      <c r="G267" s="87"/>
      <c r="H267" s="88"/>
      <c r="I267" s="88"/>
      <c r="J267" s="88"/>
      <c r="K267" s="88"/>
      <c r="L267" s="88"/>
      <c r="M267" s="88"/>
      <c r="N267" s="88"/>
      <c r="O267" s="91" t="str">
        <f t="array" ref="O267">IF(N267="Ja","Enter %",IF(N267="","",INDEX(LookUps!J:J,MATCH('4. Modul B – Inhaltsstoffe'!H267,LookUps!I:I,0))))</f>
        <v/>
      </c>
      <c r="P267" s="92" t="str">
        <f t="shared" si="11"/>
        <v/>
      </c>
      <c r="Q267" s="95"/>
      <c r="R267" s="96"/>
      <c r="S267" s="88"/>
      <c r="T267" s="20">
        <f>'1. Fertigungsstandort'!$E$7</f>
        <v>0</v>
      </c>
      <c r="U267" s="54">
        <f>'1. Fertigungsstandort'!$E$9</f>
        <v>0</v>
      </c>
    </row>
    <row r="268" spans="1:21" ht="15.75" customHeight="1">
      <c r="A268" s="42"/>
      <c r="B268" s="20" t="str">
        <f t="shared" si="9"/>
        <v/>
      </c>
      <c r="C268" s="20" t="str">
        <f t="shared" si="10"/>
        <v/>
      </c>
      <c r="D268" s="90"/>
      <c r="E268" s="90"/>
      <c r="F268" s="87"/>
      <c r="G268" s="87"/>
      <c r="H268" s="88"/>
      <c r="I268" s="88"/>
      <c r="J268" s="88"/>
      <c r="K268" s="88"/>
      <c r="L268" s="88"/>
      <c r="M268" s="88"/>
      <c r="N268" s="88"/>
      <c r="O268" s="91" t="str">
        <f t="array" ref="O268">IF(N268="Ja","Enter %",IF(N268="","",INDEX(LookUps!J:J,MATCH('4. Modul B – Inhaltsstoffe'!H268,LookUps!I:I,0))))</f>
        <v/>
      </c>
      <c r="P268" s="92" t="str">
        <f t="shared" si="11"/>
        <v/>
      </c>
      <c r="Q268" s="95"/>
      <c r="R268" s="96"/>
      <c r="S268" s="88"/>
      <c r="T268" s="20">
        <f>'1. Fertigungsstandort'!$E$7</f>
        <v>0</v>
      </c>
      <c r="U268" s="54">
        <f>'1. Fertigungsstandort'!$E$9</f>
        <v>0</v>
      </c>
    </row>
    <row r="269" spans="1:21" ht="15.75" customHeight="1">
      <c r="A269" s="42"/>
      <c r="B269" s="20" t="str">
        <f t="shared" ref="B269:B332" si="12">IF(F269="","",VLOOKUP(F269,Category_lookup,2,FALSE))</f>
        <v/>
      </c>
      <c r="C269" s="20" t="str">
        <f t="shared" ref="C269:C332" si="13">IF(D269="","",VLOOKUP(D269,Retailer,2,FALSE)&amp;"_market")</f>
        <v/>
      </c>
      <c r="D269" s="90"/>
      <c r="E269" s="90"/>
      <c r="F269" s="87"/>
      <c r="G269" s="87"/>
      <c r="H269" s="88"/>
      <c r="I269" s="88"/>
      <c r="J269" s="88"/>
      <c r="K269" s="88"/>
      <c r="L269" s="88"/>
      <c r="M269" s="88"/>
      <c r="N269" s="88"/>
      <c r="O269" s="91" t="str">
        <f t="array" ref="O269">IF(N269="Ja","Enter %",IF(N269="","",INDEX(LookUps!J:J,MATCH('4. Modul B – Inhaltsstoffe'!H269,LookUps!I:I,0))))</f>
        <v/>
      </c>
      <c r="P269" s="92" t="str">
        <f t="shared" si="11"/>
        <v/>
      </c>
      <c r="Q269" s="95"/>
      <c r="R269" s="96"/>
      <c r="S269" s="88"/>
      <c r="T269" s="20">
        <f>'1. Fertigungsstandort'!$E$7</f>
        <v>0</v>
      </c>
      <c r="U269" s="54">
        <f>'1. Fertigungsstandort'!$E$9</f>
        <v>0</v>
      </c>
    </row>
    <row r="270" spans="1:21" ht="15.75" customHeight="1">
      <c r="A270" s="42"/>
      <c r="B270" s="20" t="str">
        <f t="shared" si="12"/>
        <v/>
      </c>
      <c r="C270" s="20" t="str">
        <f t="shared" si="13"/>
        <v/>
      </c>
      <c r="D270" s="90"/>
      <c r="E270" s="90"/>
      <c r="F270" s="87"/>
      <c r="G270" s="87"/>
      <c r="H270" s="88"/>
      <c r="I270" s="88"/>
      <c r="J270" s="88"/>
      <c r="K270" s="88"/>
      <c r="L270" s="88"/>
      <c r="M270" s="88"/>
      <c r="N270" s="88"/>
      <c r="O270" s="91" t="str">
        <f t="array" ref="O270">IF(N270="Ja","Enter %",IF(N270="","",INDEX(LookUps!J:J,MATCH('4. Modul B – Inhaltsstoffe'!H270,LookUps!I:I,0))))</f>
        <v/>
      </c>
      <c r="P270" s="92" t="str">
        <f t="shared" ref="P270:P333" si="14">IF(O270="","",IF(O270="Enter %","TBD",IF(J270="Gramm",(I270/10^6)*O270,IF(J270="Kilogramm",(I270/10^3)*O270,I270*O270))))</f>
        <v/>
      </c>
      <c r="Q270" s="95"/>
      <c r="R270" s="96"/>
      <c r="S270" s="88"/>
      <c r="T270" s="20">
        <f>'1. Fertigungsstandort'!$E$7</f>
        <v>0</v>
      </c>
      <c r="U270" s="54">
        <f>'1. Fertigungsstandort'!$E$9</f>
        <v>0</v>
      </c>
    </row>
    <row r="271" spans="1:21" ht="15.75" customHeight="1">
      <c r="A271" s="42"/>
      <c r="B271" s="20" t="str">
        <f t="shared" si="12"/>
        <v/>
      </c>
      <c r="C271" s="20" t="str">
        <f t="shared" si="13"/>
        <v/>
      </c>
      <c r="D271" s="90"/>
      <c r="E271" s="90"/>
      <c r="F271" s="87"/>
      <c r="G271" s="87"/>
      <c r="H271" s="88"/>
      <c r="I271" s="88"/>
      <c r="J271" s="88"/>
      <c r="K271" s="88"/>
      <c r="L271" s="88"/>
      <c r="M271" s="88"/>
      <c r="N271" s="88"/>
      <c r="O271" s="91" t="str">
        <f t="array" ref="O271">IF(N271="Ja","Enter %",IF(N271="","",INDEX(LookUps!J:J,MATCH('4. Modul B – Inhaltsstoffe'!H271,LookUps!I:I,0))))</f>
        <v/>
      </c>
      <c r="P271" s="92" t="str">
        <f t="shared" si="14"/>
        <v/>
      </c>
      <c r="Q271" s="95"/>
      <c r="R271" s="96"/>
      <c r="S271" s="88"/>
      <c r="T271" s="20">
        <f>'1. Fertigungsstandort'!$E$7</f>
        <v>0</v>
      </c>
      <c r="U271" s="54">
        <f>'1. Fertigungsstandort'!$E$9</f>
        <v>0</v>
      </c>
    </row>
    <row r="272" spans="1:21" ht="15.75" customHeight="1">
      <c r="A272" s="42"/>
      <c r="B272" s="20" t="str">
        <f t="shared" si="12"/>
        <v/>
      </c>
      <c r="C272" s="20" t="str">
        <f t="shared" si="13"/>
        <v/>
      </c>
      <c r="D272" s="90"/>
      <c r="E272" s="90"/>
      <c r="F272" s="87"/>
      <c r="G272" s="87"/>
      <c r="H272" s="88"/>
      <c r="I272" s="88"/>
      <c r="J272" s="88"/>
      <c r="K272" s="88"/>
      <c r="L272" s="88"/>
      <c r="M272" s="88"/>
      <c r="N272" s="88"/>
      <c r="O272" s="91" t="str">
        <f t="array" ref="O272">IF(N272="Ja","Enter %",IF(N272="","",INDEX(LookUps!J:J,MATCH('4. Modul B – Inhaltsstoffe'!H272,LookUps!I:I,0))))</f>
        <v/>
      </c>
      <c r="P272" s="92" t="str">
        <f t="shared" si="14"/>
        <v/>
      </c>
      <c r="Q272" s="93"/>
      <c r="R272" s="94"/>
      <c r="S272" s="88"/>
      <c r="T272" s="20">
        <f>'1. Fertigungsstandort'!$E$7</f>
        <v>0</v>
      </c>
      <c r="U272" s="54">
        <f>'1. Fertigungsstandort'!$E$9</f>
        <v>0</v>
      </c>
    </row>
    <row r="273" spans="1:21" ht="15.75" customHeight="1">
      <c r="A273" s="42"/>
      <c r="B273" s="20" t="str">
        <f t="shared" si="12"/>
        <v/>
      </c>
      <c r="C273" s="20" t="str">
        <f t="shared" si="13"/>
        <v/>
      </c>
      <c r="D273" s="90"/>
      <c r="E273" s="90"/>
      <c r="F273" s="87"/>
      <c r="G273" s="87"/>
      <c r="H273" s="88"/>
      <c r="I273" s="88"/>
      <c r="J273" s="88"/>
      <c r="K273" s="88"/>
      <c r="L273" s="88"/>
      <c r="M273" s="88"/>
      <c r="N273" s="88"/>
      <c r="O273" s="91" t="str">
        <f t="array" ref="O273">IF(N273="Ja","Enter %",IF(N273="","",INDEX(LookUps!J:J,MATCH('4. Modul B – Inhaltsstoffe'!H273,LookUps!I:I,0))))</f>
        <v/>
      </c>
      <c r="P273" s="92" t="str">
        <f t="shared" si="14"/>
        <v/>
      </c>
      <c r="Q273" s="95"/>
      <c r="R273" s="96"/>
      <c r="S273" s="88"/>
      <c r="T273" s="20">
        <f>'1. Fertigungsstandort'!$E$7</f>
        <v>0</v>
      </c>
      <c r="U273" s="54">
        <f>'1. Fertigungsstandort'!$E$9</f>
        <v>0</v>
      </c>
    </row>
    <row r="274" spans="1:21" ht="15.75" customHeight="1">
      <c r="A274" s="42"/>
      <c r="B274" s="20" t="str">
        <f t="shared" si="12"/>
        <v/>
      </c>
      <c r="C274" s="20" t="str">
        <f t="shared" si="13"/>
        <v/>
      </c>
      <c r="D274" s="90"/>
      <c r="E274" s="90"/>
      <c r="F274" s="87"/>
      <c r="G274" s="87"/>
      <c r="H274" s="88"/>
      <c r="I274" s="88"/>
      <c r="J274" s="88"/>
      <c r="K274" s="88"/>
      <c r="L274" s="88"/>
      <c r="M274" s="88"/>
      <c r="N274" s="88"/>
      <c r="O274" s="91" t="str">
        <f t="array" ref="O274">IF(N274="Ja","Enter %",IF(N274="","",INDEX(LookUps!J:J,MATCH('4. Modul B – Inhaltsstoffe'!H274,LookUps!I:I,0))))</f>
        <v/>
      </c>
      <c r="P274" s="92" t="str">
        <f t="shared" si="14"/>
        <v/>
      </c>
      <c r="Q274" s="95"/>
      <c r="R274" s="96"/>
      <c r="S274" s="88"/>
      <c r="T274" s="20">
        <f>'1. Fertigungsstandort'!$E$7</f>
        <v>0</v>
      </c>
      <c r="U274" s="54">
        <f>'1. Fertigungsstandort'!$E$9</f>
        <v>0</v>
      </c>
    </row>
    <row r="275" spans="1:21" ht="15.75" customHeight="1">
      <c r="A275" s="42"/>
      <c r="B275" s="20" t="str">
        <f t="shared" si="12"/>
        <v/>
      </c>
      <c r="C275" s="20" t="str">
        <f t="shared" si="13"/>
        <v/>
      </c>
      <c r="D275" s="90"/>
      <c r="E275" s="90"/>
      <c r="F275" s="87"/>
      <c r="G275" s="87"/>
      <c r="H275" s="88"/>
      <c r="I275" s="88"/>
      <c r="J275" s="88"/>
      <c r="K275" s="88"/>
      <c r="L275" s="88"/>
      <c r="M275" s="88"/>
      <c r="N275" s="88"/>
      <c r="O275" s="91" t="str">
        <f t="array" ref="O275">IF(N275="Ja","Enter %",IF(N275="","",INDEX(LookUps!J:J,MATCH('4. Modul B – Inhaltsstoffe'!H275,LookUps!I:I,0))))</f>
        <v/>
      </c>
      <c r="P275" s="92" t="str">
        <f t="shared" si="14"/>
        <v/>
      </c>
      <c r="Q275" s="95"/>
      <c r="R275" s="96"/>
      <c r="S275" s="88"/>
      <c r="T275" s="20">
        <f>'1. Fertigungsstandort'!$E$7</f>
        <v>0</v>
      </c>
      <c r="U275" s="54">
        <f>'1. Fertigungsstandort'!$E$9</f>
        <v>0</v>
      </c>
    </row>
    <row r="276" spans="1:21" ht="15.75" customHeight="1">
      <c r="A276" s="42"/>
      <c r="B276" s="20" t="str">
        <f t="shared" si="12"/>
        <v/>
      </c>
      <c r="C276" s="20" t="str">
        <f t="shared" si="13"/>
        <v/>
      </c>
      <c r="D276" s="90"/>
      <c r="E276" s="90"/>
      <c r="F276" s="87"/>
      <c r="G276" s="87"/>
      <c r="H276" s="88"/>
      <c r="I276" s="88"/>
      <c r="J276" s="88"/>
      <c r="K276" s="88"/>
      <c r="L276" s="88"/>
      <c r="M276" s="88"/>
      <c r="N276" s="88"/>
      <c r="O276" s="91" t="str">
        <f t="array" ref="O276">IF(N276="Ja","Enter %",IF(N276="","",INDEX(LookUps!J:J,MATCH('4. Modul B – Inhaltsstoffe'!H276,LookUps!I:I,0))))</f>
        <v/>
      </c>
      <c r="P276" s="92" t="str">
        <f t="shared" si="14"/>
        <v/>
      </c>
      <c r="Q276" s="95"/>
      <c r="R276" s="96"/>
      <c r="S276" s="88"/>
      <c r="T276" s="20">
        <f>'1. Fertigungsstandort'!$E$7</f>
        <v>0</v>
      </c>
      <c r="U276" s="54">
        <f>'1. Fertigungsstandort'!$E$9</f>
        <v>0</v>
      </c>
    </row>
    <row r="277" spans="1:21" ht="15.75" customHeight="1">
      <c r="A277" s="42"/>
      <c r="B277" s="20" t="str">
        <f t="shared" si="12"/>
        <v/>
      </c>
      <c r="C277" s="20" t="str">
        <f t="shared" si="13"/>
        <v/>
      </c>
      <c r="D277" s="90"/>
      <c r="E277" s="90"/>
      <c r="F277" s="87"/>
      <c r="G277" s="87"/>
      <c r="H277" s="88"/>
      <c r="I277" s="88"/>
      <c r="J277" s="88"/>
      <c r="K277" s="88"/>
      <c r="L277" s="88"/>
      <c r="M277" s="88"/>
      <c r="N277" s="88"/>
      <c r="O277" s="91" t="str">
        <f t="array" ref="O277">IF(N277="Ja","Enter %",IF(N277="","",INDEX(LookUps!J:J,MATCH('4. Modul B – Inhaltsstoffe'!H277,LookUps!I:I,0))))</f>
        <v/>
      </c>
      <c r="P277" s="92" t="str">
        <f t="shared" si="14"/>
        <v/>
      </c>
      <c r="Q277" s="95"/>
      <c r="R277" s="96"/>
      <c r="S277" s="88"/>
      <c r="T277" s="20">
        <f>'1. Fertigungsstandort'!$E$7</f>
        <v>0</v>
      </c>
      <c r="U277" s="54">
        <f>'1. Fertigungsstandort'!$E$9</f>
        <v>0</v>
      </c>
    </row>
    <row r="278" spans="1:21" ht="15.75" customHeight="1">
      <c r="A278" s="42"/>
      <c r="B278" s="20" t="str">
        <f t="shared" si="12"/>
        <v/>
      </c>
      <c r="C278" s="20" t="str">
        <f t="shared" si="13"/>
        <v/>
      </c>
      <c r="D278" s="90"/>
      <c r="E278" s="90"/>
      <c r="F278" s="87"/>
      <c r="G278" s="87"/>
      <c r="H278" s="88"/>
      <c r="I278" s="88"/>
      <c r="J278" s="88"/>
      <c r="K278" s="88"/>
      <c r="L278" s="88"/>
      <c r="M278" s="88"/>
      <c r="N278" s="88"/>
      <c r="O278" s="91" t="str">
        <f t="array" ref="O278">IF(N278="Ja","Enter %",IF(N278="","",INDEX(LookUps!J:J,MATCH('4. Modul B – Inhaltsstoffe'!H278,LookUps!I:I,0))))</f>
        <v/>
      </c>
      <c r="P278" s="92" t="str">
        <f t="shared" si="14"/>
        <v/>
      </c>
      <c r="Q278" s="95"/>
      <c r="R278" s="96"/>
      <c r="S278" s="88"/>
      <c r="T278" s="20">
        <f>'1. Fertigungsstandort'!$E$7</f>
        <v>0</v>
      </c>
      <c r="U278" s="54">
        <f>'1. Fertigungsstandort'!$E$9</f>
        <v>0</v>
      </c>
    </row>
    <row r="279" spans="1:21" ht="15.75" customHeight="1">
      <c r="A279" s="42"/>
      <c r="B279" s="20" t="str">
        <f t="shared" si="12"/>
        <v/>
      </c>
      <c r="C279" s="20" t="str">
        <f t="shared" si="13"/>
        <v/>
      </c>
      <c r="D279" s="90"/>
      <c r="E279" s="90"/>
      <c r="F279" s="87"/>
      <c r="G279" s="87"/>
      <c r="H279" s="88"/>
      <c r="I279" s="88"/>
      <c r="J279" s="88"/>
      <c r="K279" s="88"/>
      <c r="L279" s="88"/>
      <c r="M279" s="88"/>
      <c r="N279" s="88"/>
      <c r="O279" s="91" t="str">
        <f t="array" ref="O279">IF(N279="Ja","Enter %",IF(N279="","",INDEX(LookUps!J:J,MATCH('4. Modul B – Inhaltsstoffe'!H279,LookUps!I:I,0))))</f>
        <v/>
      </c>
      <c r="P279" s="92" t="str">
        <f t="shared" si="14"/>
        <v/>
      </c>
      <c r="Q279" s="95"/>
      <c r="R279" s="96"/>
      <c r="S279" s="88"/>
      <c r="T279" s="20">
        <f>'1. Fertigungsstandort'!$E$7</f>
        <v>0</v>
      </c>
      <c r="U279" s="54">
        <f>'1. Fertigungsstandort'!$E$9</f>
        <v>0</v>
      </c>
    </row>
    <row r="280" spans="1:21" ht="15.75" customHeight="1">
      <c r="A280" s="42"/>
      <c r="B280" s="20" t="str">
        <f t="shared" si="12"/>
        <v/>
      </c>
      <c r="C280" s="20" t="str">
        <f t="shared" si="13"/>
        <v/>
      </c>
      <c r="D280" s="90"/>
      <c r="E280" s="90"/>
      <c r="F280" s="87"/>
      <c r="G280" s="87"/>
      <c r="H280" s="88"/>
      <c r="I280" s="88"/>
      <c r="J280" s="88"/>
      <c r="K280" s="88"/>
      <c r="L280" s="88"/>
      <c r="M280" s="88"/>
      <c r="N280" s="88"/>
      <c r="O280" s="91" t="str">
        <f t="array" ref="O280">IF(N280="Ja","Enter %",IF(N280="","",INDEX(LookUps!J:J,MATCH('4. Modul B – Inhaltsstoffe'!H280,LookUps!I:I,0))))</f>
        <v/>
      </c>
      <c r="P280" s="92" t="str">
        <f t="shared" si="14"/>
        <v/>
      </c>
      <c r="Q280" s="95"/>
      <c r="R280" s="96"/>
      <c r="S280" s="88"/>
      <c r="T280" s="20">
        <f>'1. Fertigungsstandort'!$E$7</f>
        <v>0</v>
      </c>
      <c r="U280" s="54">
        <f>'1. Fertigungsstandort'!$E$9</f>
        <v>0</v>
      </c>
    </row>
    <row r="281" spans="1:21" ht="15.75" customHeight="1">
      <c r="A281" s="42"/>
      <c r="B281" s="20" t="str">
        <f t="shared" si="12"/>
        <v/>
      </c>
      <c r="C281" s="20" t="str">
        <f t="shared" si="13"/>
        <v/>
      </c>
      <c r="D281" s="90"/>
      <c r="E281" s="90"/>
      <c r="F281" s="87"/>
      <c r="G281" s="87"/>
      <c r="H281" s="88"/>
      <c r="I281" s="88"/>
      <c r="J281" s="88"/>
      <c r="K281" s="88"/>
      <c r="L281" s="88"/>
      <c r="M281" s="88"/>
      <c r="N281" s="88"/>
      <c r="O281" s="91" t="str">
        <f t="array" ref="O281">IF(N281="Ja","Enter %",IF(N281="","",INDEX(LookUps!J:J,MATCH('4. Modul B – Inhaltsstoffe'!H281,LookUps!I:I,0))))</f>
        <v/>
      </c>
      <c r="P281" s="92" t="str">
        <f t="shared" si="14"/>
        <v/>
      </c>
      <c r="Q281" s="95"/>
      <c r="R281" s="96"/>
      <c r="S281" s="88"/>
      <c r="T281" s="20">
        <f>'1. Fertigungsstandort'!$E$7</f>
        <v>0</v>
      </c>
      <c r="U281" s="54">
        <f>'1. Fertigungsstandort'!$E$9</f>
        <v>0</v>
      </c>
    </row>
    <row r="282" spans="1:21" ht="15.75" customHeight="1">
      <c r="A282" s="42"/>
      <c r="B282" s="20" t="str">
        <f t="shared" si="12"/>
        <v/>
      </c>
      <c r="C282" s="20" t="str">
        <f t="shared" si="13"/>
        <v/>
      </c>
      <c r="D282" s="90"/>
      <c r="E282" s="90"/>
      <c r="F282" s="87"/>
      <c r="G282" s="87"/>
      <c r="H282" s="88"/>
      <c r="I282" s="88"/>
      <c r="J282" s="88"/>
      <c r="K282" s="88"/>
      <c r="L282" s="88"/>
      <c r="M282" s="88"/>
      <c r="N282" s="88"/>
      <c r="O282" s="91" t="str">
        <f t="array" ref="O282">IF(N282="Ja","Enter %",IF(N282="","",INDEX(LookUps!J:J,MATCH('4. Modul B – Inhaltsstoffe'!H282,LookUps!I:I,0))))</f>
        <v/>
      </c>
      <c r="P282" s="92" t="str">
        <f t="shared" si="14"/>
        <v/>
      </c>
      <c r="Q282" s="95"/>
      <c r="R282" s="96"/>
      <c r="S282" s="88"/>
      <c r="T282" s="20">
        <f>'1. Fertigungsstandort'!$E$7</f>
        <v>0</v>
      </c>
      <c r="U282" s="54">
        <f>'1. Fertigungsstandort'!$E$9</f>
        <v>0</v>
      </c>
    </row>
    <row r="283" spans="1:21" ht="15.75" customHeight="1">
      <c r="A283" s="42"/>
      <c r="B283" s="20" t="str">
        <f t="shared" si="12"/>
        <v/>
      </c>
      <c r="C283" s="20" t="str">
        <f t="shared" si="13"/>
        <v/>
      </c>
      <c r="D283" s="90"/>
      <c r="E283" s="90"/>
      <c r="F283" s="87"/>
      <c r="G283" s="87"/>
      <c r="H283" s="88"/>
      <c r="I283" s="88"/>
      <c r="J283" s="88"/>
      <c r="K283" s="88"/>
      <c r="L283" s="88"/>
      <c r="M283" s="88"/>
      <c r="N283" s="88"/>
      <c r="O283" s="91" t="str">
        <f t="array" ref="O283">IF(N283="Ja","Enter %",IF(N283="","",INDEX(LookUps!J:J,MATCH('4. Modul B – Inhaltsstoffe'!H283,LookUps!I:I,0))))</f>
        <v/>
      </c>
      <c r="P283" s="92" t="str">
        <f t="shared" si="14"/>
        <v/>
      </c>
      <c r="Q283" s="95"/>
      <c r="R283" s="96"/>
      <c r="S283" s="88"/>
      <c r="T283" s="20">
        <f>'1. Fertigungsstandort'!$E$7</f>
        <v>0</v>
      </c>
      <c r="U283" s="54">
        <f>'1. Fertigungsstandort'!$E$9</f>
        <v>0</v>
      </c>
    </row>
    <row r="284" spans="1:21" ht="15.75" customHeight="1">
      <c r="A284" s="42"/>
      <c r="B284" s="20" t="str">
        <f t="shared" si="12"/>
        <v/>
      </c>
      <c r="C284" s="20" t="str">
        <f t="shared" si="13"/>
        <v/>
      </c>
      <c r="D284" s="90"/>
      <c r="E284" s="90"/>
      <c r="F284" s="87"/>
      <c r="G284" s="87"/>
      <c r="H284" s="88"/>
      <c r="I284" s="88"/>
      <c r="J284" s="88"/>
      <c r="K284" s="88"/>
      <c r="L284" s="88"/>
      <c r="M284" s="88"/>
      <c r="N284" s="88"/>
      <c r="O284" s="91" t="str">
        <f t="array" ref="O284">IF(N284="Ja","Enter %",IF(N284="","",INDEX(LookUps!J:J,MATCH('4. Modul B – Inhaltsstoffe'!H284,LookUps!I:I,0))))</f>
        <v/>
      </c>
      <c r="P284" s="92" t="str">
        <f t="shared" si="14"/>
        <v/>
      </c>
      <c r="Q284" s="95"/>
      <c r="R284" s="96"/>
      <c r="S284" s="88"/>
      <c r="T284" s="20">
        <f>'1. Fertigungsstandort'!$E$7</f>
        <v>0</v>
      </c>
      <c r="U284" s="54">
        <f>'1. Fertigungsstandort'!$E$9</f>
        <v>0</v>
      </c>
    </row>
    <row r="285" spans="1:21" ht="15.75" customHeight="1">
      <c r="A285" s="42"/>
      <c r="B285" s="20" t="str">
        <f t="shared" si="12"/>
        <v/>
      </c>
      <c r="C285" s="20" t="str">
        <f t="shared" si="13"/>
        <v/>
      </c>
      <c r="D285" s="90"/>
      <c r="E285" s="90"/>
      <c r="F285" s="87"/>
      <c r="G285" s="87"/>
      <c r="H285" s="88"/>
      <c r="I285" s="88"/>
      <c r="J285" s="88"/>
      <c r="K285" s="88"/>
      <c r="L285" s="88"/>
      <c r="M285" s="88"/>
      <c r="N285" s="88"/>
      <c r="O285" s="91" t="str">
        <f t="array" ref="O285">IF(N285="Ja","Enter %",IF(N285="","",INDEX(LookUps!J:J,MATCH('4. Modul B – Inhaltsstoffe'!H285,LookUps!I:I,0))))</f>
        <v/>
      </c>
      <c r="P285" s="92" t="str">
        <f t="shared" si="14"/>
        <v/>
      </c>
      <c r="Q285" s="95"/>
      <c r="R285" s="96"/>
      <c r="S285" s="88"/>
      <c r="T285" s="20">
        <f>'1. Fertigungsstandort'!$E$7</f>
        <v>0</v>
      </c>
      <c r="U285" s="54">
        <f>'1. Fertigungsstandort'!$E$9</f>
        <v>0</v>
      </c>
    </row>
    <row r="286" spans="1:21" ht="15.75" customHeight="1">
      <c r="A286" s="42"/>
      <c r="B286" s="20" t="str">
        <f t="shared" si="12"/>
        <v/>
      </c>
      <c r="C286" s="20" t="str">
        <f t="shared" si="13"/>
        <v/>
      </c>
      <c r="D286" s="90"/>
      <c r="E286" s="90"/>
      <c r="F286" s="87"/>
      <c r="G286" s="87"/>
      <c r="H286" s="88"/>
      <c r="I286" s="88"/>
      <c r="J286" s="88"/>
      <c r="K286" s="88"/>
      <c r="L286" s="88"/>
      <c r="M286" s="88"/>
      <c r="N286" s="88"/>
      <c r="O286" s="91" t="str">
        <f t="array" ref="O286">IF(N286="Ja","Enter %",IF(N286="","",INDEX(LookUps!J:J,MATCH('4. Modul B – Inhaltsstoffe'!H286,LookUps!I:I,0))))</f>
        <v/>
      </c>
      <c r="P286" s="92" t="str">
        <f t="shared" si="14"/>
        <v/>
      </c>
      <c r="Q286" s="95"/>
      <c r="R286" s="96"/>
      <c r="S286" s="88"/>
      <c r="T286" s="20">
        <f>'1. Fertigungsstandort'!$E$7</f>
        <v>0</v>
      </c>
      <c r="U286" s="54">
        <f>'1. Fertigungsstandort'!$E$9</f>
        <v>0</v>
      </c>
    </row>
    <row r="287" spans="1:21" ht="15.75" customHeight="1">
      <c r="A287" s="42"/>
      <c r="B287" s="20" t="str">
        <f t="shared" si="12"/>
        <v/>
      </c>
      <c r="C287" s="20" t="str">
        <f t="shared" si="13"/>
        <v/>
      </c>
      <c r="D287" s="90"/>
      <c r="E287" s="90"/>
      <c r="F287" s="87"/>
      <c r="G287" s="87"/>
      <c r="H287" s="88"/>
      <c r="I287" s="88"/>
      <c r="J287" s="88"/>
      <c r="K287" s="88"/>
      <c r="L287" s="88"/>
      <c r="M287" s="88"/>
      <c r="N287" s="88"/>
      <c r="O287" s="91" t="str">
        <f t="array" ref="O287">IF(N287="Ja","Enter %",IF(N287="","",INDEX(LookUps!J:J,MATCH('4. Modul B – Inhaltsstoffe'!H287,LookUps!I:I,0))))</f>
        <v/>
      </c>
      <c r="P287" s="92" t="str">
        <f t="shared" si="14"/>
        <v/>
      </c>
      <c r="Q287" s="95"/>
      <c r="R287" s="96"/>
      <c r="S287" s="88"/>
      <c r="T287" s="20">
        <f>'1. Fertigungsstandort'!$E$7</f>
        <v>0</v>
      </c>
      <c r="U287" s="54">
        <f>'1. Fertigungsstandort'!$E$9</f>
        <v>0</v>
      </c>
    </row>
    <row r="288" spans="1:21" ht="15.75" customHeight="1">
      <c r="A288" s="42"/>
      <c r="B288" s="20" t="str">
        <f t="shared" si="12"/>
        <v/>
      </c>
      <c r="C288" s="20" t="str">
        <f t="shared" si="13"/>
        <v/>
      </c>
      <c r="D288" s="90"/>
      <c r="E288" s="90"/>
      <c r="F288" s="87"/>
      <c r="G288" s="87"/>
      <c r="H288" s="88"/>
      <c r="I288" s="88"/>
      <c r="J288" s="88"/>
      <c r="K288" s="88"/>
      <c r="L288" s="88"/>
      <c r="M288" s="88"/>
      <c r="N288" s="88"/>
      <c r="O288" s="91" t="str">
        <f t="array" ref="O288">IF(N288="Ja","Enter %",IF(N288="","",INDEX(LookUps!J:J,MATCH('4. Modul B – Inhaltsstoffe'!H288,LookUps!I:I,0))))</f>
        <v/>
      </c>
      <c r="P288" s="92" t="str">
        <f t="shared" si="14"/>
        <v/>
      </c>
      <c r="Q288" s="95"/>
      <c r="R288" s="96"/>
      <c r="S288" s="88"/>
      <c r="T288" s="20">
        <f>'1. Fertigungsstandort'!$E$7</f>
        <v>0</v>
      </c>
      <c r="U288" s="54">
        <f>'1. Fertigungsstandort'!$E$9</f>
        <v>0</v>
      </c>
    </row>
    <row r="289" spans="1:21" ht="15.75" customHeight="1">
      <c r="A289" s="42"/>
      <c r="B289" s="20" t="str">
        <f t="shared" si="12"/>
        <v/>
      </c>
      <c r="C289" s="20" t="str">
        <f t="shared" si="13"/>
        <v/>
      </c>
      <c r="D289" s="90"/>
      <c r="E289" s="90"/>
      <c r="F289" s="87"/>
      <c r="G289" s="87"/>
      <c r="H289" s="88"/>
      <c r="I289" s="88"/>
      <c r="J289" s="88"/>
      <c r="K289" s="88"/>
      <c r="L289" s="88"/>
      <c r="M289" s="88"/>
      <c r="N289" s="88"/>
      <c r="O289" s="91" t="str">
        <f t="array" ref="O289">IF(N289="Ja","Enter %",IF(N289="","",INDEX(LookUps!J:J,MATCH('4. Modul B – Inhaltsstoffe'!H289,LookUps!I:I,0))))</f>
        <v/>
      </c>
      <c r="P289" s="92" t="str">
        <f t="shared" si="14"/>
        <v/>
      </c>
      <c r="Q289" s="95"/>
      <c r="R289" s="96"/>
      <c r="S289" s="88"/>
      <c r="T289" s="20">
        <f>'1. Fertigungsstandort'!$E$7</f>
        <v>0</v>
      </c>
      <c r="U289" s="54">
        <f>'1. Fertigungsstandort'!$E$9</f>
        <v>0</v>
      </c>
    </row>
    <row r="290" spans="1:21" ht="15.75" customHeight="1">
      <c r="A290" s="42"/>
      <c r="B290" s="20" t="str">
        <f t="shared" si="12"/>
        <v/>
      </c>
      <c r="C290" s="20" t="str">
        <f t="shared" si="13"/>
        <v/>
      </c>
      <c r="D290" s="90"/>
      <c r="E290" s="90"/>
      <c r="F290" s="87"/>
      <c r="G290" s="87"/>
      <c r="H290" s="88"/>
      <c r="I290" s="88"/>
      <c r="J290" s="88"/>
      <c r="K290" s="88"/>
      <c r="L290" s="88"/>
      <c r="M290" s="88"/>
      <c r="N290" s="88"/>
      <c r="O290" s="91" t="str">
        <f t="array" ref="O290">IF(N290="Ja","Enter %",IF(N290="","",INDEX(LookUps!J:J,MATCH('4. Modul B – Inhaltsstoffe'!H290,LookUps!I:I,0))))</f>
        <v/>
      </c>
      <c r="P290" s="92" t="str">
        <f t="shared" si="14"/>
        <v/>
      </c>
      <c r="Q290" s="95"/>
      <c r="R290" s="96"/>
      <c r="S290" s="88"/>
      <c r="T290" s="20">
        <f>'1. Fertigungsstandort'!$E$7</f>
        <v>0</v>
      </c>
      <c r="U290" s="54">
        <f>'1. Fertigungsstandort'!$E$9</f>
        <v>0</v>
      </c>
    </row>
    <row r="291" spans="1:21" ht="15.75" customHeight="1">
      <c r="A291" s="42"/>
      <c r="B291" s="20" t="str">
        <f t="shared" si="12"/>
        <v/>
      </c>
      <c r="C291" s="20" t="str">
        <f t="shared" si="13"/>
        <v/>
      </c>
      <c r="D291" s="90"/>
      <c r="E291" s="90"/>
      <c r="F291" s="87"/>
      <c r="G291" s="87"/>
      <c r="H291" s="88"/>
      <c r="I291" s="88"/>
      <c r="J291" s="88"/>
      <c r="K291" s="88"/>
      <c r="L291" s="88"/>
      <c r="M291" s="88"/>
      <c r="N291" s="88"/>
      <c r="O291" s="91" t="str">
        <f t="array" ref="O291">IF(N291="Ja","Enter %",IF(N291="","",INDEX(LookUps!J:J,MATCH('4. Modul B – Inhaltsstoffe'!H291,LookUps!I:I,0))))</f>
        <v/>
      </c>
      <c r="P291" s="92" t="str">
        <f t="shared" si="14"/>
        <v/>
      </c>
      <c r="Q291" s="95"/>
      <c r="R291" s="96"/>
      <c r="S291" s="88"/>
      <c r="T291" s="20">
        <f>'1. Fertigungsstandort'!$E$7</f>
        <v>0</v>
      </c>
      <c r="U291" s="54">
        <f>'1. Fertigungsstandort'!$E$9</f>
        <v>0</v>
      </c>
    </row>
    <row r="292" spans="1:21" ht="15.75" customHeight="1">
      <c r="A292" s="42"/>
      <c r="B292" s="20" t="str">
        <f t="shared" si="12"/>
        <v/>
      </c>
      <c r="C292" s="20" t="str">
        <f t="shared" si="13"/>
        <v/>
      </c>
      <c r="D292" s="90"/>
      <c r="E292" s="90"/>
      <c r="F292" s="87"/>
      <c r="G292" s="87"/>
      <c r="H292" s="88"/>
      <c r="I292" s="88"/>
      <c r="J292" s="88"/>
      <c r="K292" s="88"/>
      <c r="L292" s="88"/>
      <c r="M292" s="88"/>
      <c r="N292" s="88"/>
      <c r="O292" s="91" t="str">
        <f t="array" ref="O292">IF(N292="Ja","Enter %",IF(N292="","",INDEX(LookUps!J:J,MATCH('4. Modul B – Inhaltsstoffe'!H292,LookUps!I:I,0))))</f>
        <v/>
      </c>
      <c r="P292" s="92" t="str">
        <f t="shared" si="14"/>
        <v/>
      </c>
      <c r="Q292" s="95"/>
      <c r="R292" s="96"/>
      <c r="S292" s="88"/>
      <c r="T292" s="20">
        <f>'1. Fertigungsstandort'!$E$7</f>
        <v>0</v>
      </c>
      <c r="U292" s="54">
        <f>'1. Fertigungsstandort'!$E$9</f>
        <v>0</v>
      </c>
    </row>
    <row r="293" spans="1:21" ht="15.75" customHeight="1">
      <c r="A293" s="42"/>
      <c r="B293" s="20" t="str">
        <f t="shared" si="12"/>
        <v/>
      </c>
      <c r="C293" s="20" t="str">
        <f t="shared" si="13"/>
        <v/>
      </c>
      <c r="D293" s="90"/>
      <c r="E293" s="90"/>
      <c r="F293" s="87"/>
      <c r="G293" s="87"/>
      <c r="H293" s="88"/>
      <c r="I293" s="88"/>
      <c r="J293" s="88"/>
      <c r="K293" s="88"/>
      <c r="L293" s="88"/>
      <c r="M293" s="88"/>
      <c r="N293" s="88"/>
      <c r="O293" s="91" t="str">
        <f t="array" ref="O293">IF(N293="Ja","Enter %",IF(N293="","",INDEX(LookUps!J:J,MATCH('4. Modul B – Inhaltsstoffe'!H293,LookUps!I:I,0))))</f>
        <v/>
      </c>
      <c r="P293" s="92" t="str">
        <f t="shared" si="14"/>
        <v/>
      </c>
      <c r="Q293" s="95"/>
      <c r="R293" s="96"/>
      <c r="S293" s="88"/>
      <c r="T293" s="20">
        <f>'1. Fertigungsstandort'!$E$7</f>
        <v>0</v>
      </c>
      <c r="U293" s="54">
        <f>'1. Fertigungsstandort'!$E$9</f>
        <v>0</v>
      </c>
    </row>
    <row r="294" spans="1:21" ht="15.75" customHeight="1">
      <c r="A294" s="42"/>
      <c r="B294" s="20" t="str">
        <f t="shared" si="12"/>
        <v/>
      </c>
      <c r="C294" s="20" t="str">
        <f t="shared" si="13"/>
        <v/>
      </c>
      <c r="D294" s="90"/>
      <c r="E294" s="90"/>
      <c r="F294" s="87"/>
      <c r="G294" s="87"/>
      <c r="H294" s="88"/>
      <c r="I294" s="88"/>
      <c r="J294" s="88"/>
      <c r="K294" s="88"/>
      <c r="L294" s="88"/>
      <c r="M294" s="88"/>
      <c r="N294" s="88"/>
      <c r="O294" s="91" t="str">
        <f t="array" ref="O294">IF(N294="Ja","Enter %",IF(N294="","",INDEX(LookUps!J:J,MATCH('4. Modul B – Inhaltsstoffe'!H294,LookUps!I:I,0))))</f>
        <v/>
      </c>
      <c r="P294" s="92" t="str">
        <f t="shared" si="14"/>
        <v/>
      </c>
      <c r="Q294" s="95"/>
      <c r="R294" s="96"/>
      <c r="S294" s="88"/>
      <c r="T294" s="20">
        <f>'1. Fertigungsstandort'!$E$7</f>
        <v>0</v>
      </c>
      <c r="U294" s="54">
        <f>'1. Fertigungsstandort'!$E$9</f>
        <v>0</v>
      </c>
    </row>
    <row r="295" spans="1:21" ht="15.75" customHeight="1">
      <c r="A295" s="42"/>
      <c r="B295" s="20" t="str">
        <f t="shared" si="12"/>
        <v/>
      </c>
      <c r="C295" s="20" t="str">
        <f t="shared" si="13"/>
        <v/>
      </c>
      <c r="D295" s="90"/>
      <c r="E295" s="90"/>
      <c r="F295" s="87"/>
      <c r="G295" s="87"/>
      <c r="H295" s="88"/>
      <c r="I295" s="88"/>
      <c r="J295" s="88"/>
      <c r="K295" s="88"/>
      <c r="L295" s="88"/>
      <c r="M295" s="88"/>
      <c r="N295" s="88"/>
      <c r="O295" s="91" t="str">
        <f t="array" ref="O295">IF(N295="Ja","Enter %",IF(N295="","",INDEX(LookUps!J:J,MATCH('4. Modul B – Inhaltsstoffe'!H295,LookUps!I:I,0))))</f>
        <v/>
      </c>
      <c r="P295" s="92" t="str">
        <f t="shared" si="14"/>
        <v/>
      </c>
      <c r="Q295" s="95"/>
      <c r="R295" s="96"/>
      <c r="S295" s="88"/>
      <c r="T295" s="20">
        <f>'1. Fertigungsstandort'!$E$7</f>
        <v>0</v>
      </c>
      <c r="U295" s="54">
        <f>'1. Fertigungsstandort'!$E$9</f>
        <v>0</v>
      </c>
    </row>
    <row r="296" spans="1:21" ht="15.75" customHeight="1">
      <c r="A296" s="42"/>
      <c r="B296" s="20" t="str">
        <f t="shared" si="12"/>
        <v/>
      </c>
      <c r="C296" s="20" t="str">
        <f t="shared" si="13"/>
        <v/>
      </c>
      <c r="D296" s="90"/>
      <c r="E296" s="90"/>
      <c r="F296" s="87"/>
      <c r="G296" s="87"/>
      <c r="H296" s="88"/>
      <c r="I296" s="88"/>
      <c r="J296" s="88"/>
      <c r="K296" s="88"/>
      <c r="L296" s="88"/>
      <c r="M296" s="88"/>
      <c r="N296" s="88"/>
      <c r="O296" s="91" t="str">
        <f t="array" ref="O296">IF(N296="Ja","Enter %",IF(N296="","",INDEX(LookUps!J:J,MATCH('4. Modul B – Inhaltsstoffe'!H296,LookUps!I:I,0))))</f>
        <v/>
      </c>
      <c r="P296" s="92" t="str">
        <f t="shared" si="14"/>
        <v/>
      </c>
      <c r="Q296" s="95"/>
      <c r="R296" s="96"/>
      <c r="S296" s="88"/>
      <c r="T296" s="20">
        <f>'1. Fertigungsstandort'!$E$7</f>
        <v>0</v>
      </c>
      <c r="U296" s="54">
        <f>'1. Fertigungsstandort'!$E$9</f>
        <v>0</v>
      </c>
    </row>
    <row r="297" spans="1:21" ht="15.75" customHeight="1">
      <c r="A297" s="42"/>
      <c r="B297" s="20" t="str">
        <f t="shared" si="12"/>
        <v/>
      </c>
      <c r="C297" s="20" t="str">
        <f t="shared" si="13"/>
        <v/>
      </c>
      <c r="D297" s="90"/>
      <c r="E297" s="90"/>
      <c r="F297" s="87"/>
      <c r="G297" s="87"/>
      <c r="H297" s="88"/>
      <c r="I297" s="88"/>
      <c r="J297" s="88"/>
      <c r="K297" s="88"/>
      <c r="L297" s="88"/>
      <c r="M297" s="88"/>
      <c r="N297" s="88"/>
      <c r="O297" s="91" t="str">
        <f t="array" ref="O297">IF(N297="Ja","Enter %",IF(N297="","",INDEX(LookUps!J:J,MATCH('4. Modul B – Inhaltsstoffe'!H297,LookUps!I:I,0))))</f>
        <v/>
      </c>
      <c r="P297" s="92" t="str">
        <f t="shared" si="14"/>
        <v/>
      </c>
      <c r="Q297" s="95"/>
      <c r="R297" s="96"/>
      <c r="S297" s="88"/>
      <c r="T297" s="20">
        <f>'1. Fertigungsstandort'!$E$7</f>
        <v>0</v>
      </c>
      <c r="U297" s="54">
        <f>'1. Fertigungsstandort'!$E$9</f>
        <v>0</v>
      </c>
    </row>
    <row r="298" spans="1:21" ht="15.75" customHeight="1">
      <c r="A298" s="42"/>
      <c r="B298" s="20" t="str">
        <f t="shared" si="12"/>
        <v/>
      </c>
      <c r="C298" s="20" t="str">
        <f t="shared" si="13"/>
        <v/>
      </c>
      <c r="D298" s="90"/>
      <c r="E298" s="90"/>
      <c r="F298" s="87"/>
      <c r="G298" s="87"/>
      <c r="H298" s="88"/>
      <c r="I298" s="88"/>
      <c r="J298" s="88"/>
      <c r="K298" s="88"/>
      <c r="L298" s="88"/>
      <c r="M298" s="88"/>
      <c r="N298" s="88"/>
      <c r="O298" s="91" t="str">
        <f t="array" ref="O298">IF(N298="Ja","Enter %",IF(N298="","",INDEX(LookUps!J:J,MATCH('4. Modul B – Inhaltsstoffe'!H298,LookUps!I:I,0))))</f>
        <v/>
      </c>
      <c r="P298" s="92" t="str">
        <f t="shared" si="14"/>
        <v/>
      </c>
      <c r="Q298" s="95"/>
      <c r="R298" s="96"/>
      <c r="S298" s="88"/>
      <c r="T298" s="20">
        <f>'1. Fertigungsstandort'!$E$7</f>
        <v>0</v>
      </c>
      <c r="U298" s="54">
        <f>'1. Fertigungsstandort'!$E$9</f>
        <v>0</v>
      </c>
    </row>
    <row r="299" spans="1:21" ht="15.75" customHeight="1">
      <c r="A299" s="42"/>
      <c r="B299" s="20" t="str">
        <f t="shared" si="12"/>
        <v/>
      </c>
      <c r="C299" s="20" t="str">
        <f t="shared" si="13"/>
        <v/>
      </c>
      <c r="D299" s="90"/>
      <c r="E299" s="90"/>
      <c r="F299" s="87"/>
      <c r="G299" s="87"/>
      <c r="H299" s="88"/>
      <c r="I299" s="88"/>
      <c r="J299" s="88"/>
      <c r="K299" s="88"/>
      <c r="L299" s="88"/>
      <c r="M299" s="88"/>
      <c r="N299" s="88"/>
      <c r="O299" s="91" t="str">
        <f t="array" ref="O299">IF(N299="Ja","Enter %",IF(N299="","",INDEX(LookUps!J:J,MATCH('4. Modul B – Inhaltsstoffe'!H299,LookUps!I:I,0))))</f>
        <v/>
      </c>
      <c r="P299" s="92" t="str">
        <f t="shared" si="14"/>
        <v/>
      </c>
      <c r="Q299" s="95"/>
      <c r="R299" s="96"/>
      <c r="S299" s="88"/>
      <c r="T299" s="20">
        <f>'1. Fertigungsstandort'!$E$7</f>
        <v>0</v>
      </c>
      <c r="U299" s="54">
        <f>'1. Fertigungsstandort'!$E$9</f>
        <v>0</v>
      </c>
    </row>
    <row r="300" spans="1:21" ht="15.75" customHeight="1">
      <c r="A300" s="42"/>
      <c r="B300" s="20" t="str">
        <f t="shared" si="12"/>
        <v/>
      </c>
      <c r="C300" s="20" t="str">
        <f t="shared" si="13"/>
        <v/>
      </c>
      <c r="D300" s="90"/>
      <c r="E300" s="90"/>
      <c r="F300" s="87"/>
      <c r="G300" s="87"/>
      <c r="H300" s="88"/>
      <c r="I300" s="88"/>
      <c r="J300" s="88"/>
      <c r="K300" s="88"/>
      <c r="L300" s="88"/>
      <c r="M300" s="88"/>
      <c r="N300" s="88"/>
      <c r="O300" s="91" t="str">
        <f t="array" ref="O300">IF(N300="Ja","Enter %",IF(N300="","",INDEX(LookUps!J:J,MATCH('4. Modul B – Inhaltsstoffe'!H300,LookUps!I:I,0))))</f>
        <v/>
      </c>
      <c r="P300" s="92" t="str">
        <f t="shared" si="14"/>
        <v/>
      </c>
      <c r="Q300" s="95"/>
      <c r="R300" s="96"/>
      <c r="S300" s="88"/>
      <c r="T300" s="20">
        <f>'1. Fertigungsstandort'!$E$7</f>
        <v>0</v>
      </c>
      <c r="U300" s="54">
        <f>'1. Fertigungsstandort'!$E$9</f>
        <v>0</v>
      </c>
    </row>
    <row r="301" spans="1:21" ht="15.75" customHeight="1">
      <c r="A301" s="42"/>
      <c r="B301" s="20" t="str">
        <f t="shared" si="12"/>
        <v/>
      </c>
      <c r="C301" s="20" t="str">
        <f t="shared" si="13"/>
        <v/>
      </c>
      <c r="D301" s="90"/>
      <c r="E301" s="90"/>
      <c r="F301" s="87"/>
      <c r="G301" s="87"/>
      <c r="H301" s="88"/>
      <c r="I301" s="88"/>
      <c r="J301" s="88"/>
      <c r="K301" s="88"/>
      <c r="L301" s="88"/>
      <c r="M301" s="88"/>
      <c r="N301" s="88"/>
      <c r="O301" s="91" t="str">
        <f t="array" ref="O301">IF(N301="Ja","Enter %",IF(N301="","",INDEX(LookUps!J:J,MATCH('4. Modul B – Inhaltsstoffe'!H301,LookUps!I:I,0))))</f>
        <v/>
      </c>
      <c r="P301" s="92" t="str">
        <f t="shared" si="14"/>
        <v/>
      </c>
      <c r="Q301" s="95"/>
      <c r="R301" s="96"/>
      <c r="S301" s="88"/>
      <c r="T301" s="20">
        <f>'1. Fertigungsstandort'!$E$7</f>
        <v>0</v>
      </c>
      <c r="U301" s="54">
        <f>'1. Fertigungsstandort'!$E$9</f>
        <v>0</v>
      </c>
    </row>
    <row r="302" spans="1:21" ht="15.75" customHeight="1">
      <c r="A302" s="42"/>
      <c r="B302" s="20" t="str">
        <f t="shared" si="12"/>
        <v/>
      </c>
      <c r="C302" s="20" t="str">
        <f t="shared" si="13"/>
        <v/>
      </c>
      <c r="D302" s="90"/>
      <c r="E302" s="90"/>
      <c r="F302" s="87"/>
      <c r="G302" s="87"/>
      <c r="H302" s="88"/>
      <c r="I302" s="88"/>
      <c r="J302" s="88"/>
      <c r="K302" s="88"/>
      <c r="L302" s="88"/>
      <c r="M302" s="88"/>
      <c r="N302" s="88"/>
      <c r="O302" s="91" t="str">
        <f t="array" ref="O302">IF(N302="Ja","Enter %",IF(N302="","",INDEX(LookUps!J:J,MATCH('4. Modul B – Inhaltsstoffe'!H302,LookUps!I:I,0))))</f>
        <v/>
      </c>
      <c r="P302" s="92" t="str">
        <f t="shared" si="14"/>
        <v/>
      </c>
      <c r="Q302" s="95"/>
      <c r="R302" s="96"/>
      <c r="S302" s="88"/>
      <c r="T302" s="20">
        <f>'1. Fertigungsstandort'!$E$7</f>
        <v>0</v>
      </c>
      <c r="U302" s="54">
        <f>'1. Fertigungsstandort'!$E$9</f>
        <v>0</v>
      </c>
    </row>
    <row r="303" spans="1:21" ht="15.75" customHeight="1">
      <c r="A303" s="42"/>
      <c r="B303" s="20" t="str">
        <f t="shared" si="12"/>
        <v/>
      </c>
      <c r="C303" s="20" t="str">
        <f t="shared" si="13"/>
        <v/>
      </c>
      <c r="D303" s="90"/>
      <c r="E303" s="90"/>
      <c r="F303" s="87"/>
      <c r="G303" s="87"/>
      <c r="H303" s="88"/>
      <c r="I303" s="88"/>
      <c r="J303" s="88"/>
      <c r="K303" s="88"/>
      <c r="L303" s="88"/>
      <c r="M303" s="88"/>
      <c r="N303" s="88"/>
      <c r="O303" s="91" t="str">
        <f t="array" ref="O303">IF(N303="Ja","Enter %",IF(N303="","",INDEX(LookUps!J:J,MATCH('4. Modul B – Inhaltsstoffe'!H303,LookUps!I:I,0))))</f>
        <v/>
      </c>
      <c r="P303" s="92" t="str">
        <f t="shared" si="14"/>
        <v/>
      </c>
      <c r="Q303" s="95"/>
      <c r="R303" s="96"/>
      <c r="S303" s="88"/>
      <c r="T303" s="20">
        <f>'1. Fertigungsstandort'!$E$7</f>
        <v>0</v>
      </c>
      <c r="U303" s="54">
        <f>'1. Fertigungsstandort'!$E$9</f>
        <v>0</v>
      </c>
    </row>
    <row r="304" spans="1:21" ht="15.75" customHeight="1">
      <c r="A304" s="42"/>
      <c r="B304" s="20" t="str">
        <f t="shared" si="12"/>
        <v/>
      </c>
      <c r="C304" s="20" t="str">
        <f t="shared" si="13"/>
        <v/>
      </c>
      <c r="D304" s="90"/>
      <c r="E304" s="90"/>
      <c r="F304" s="87"/>
      <c r="G304" s="87"/>
      <c r="H304" s="88"/>
      <c r="I304" s="88"/>
      <c r="J304" s="88"/>
      <c r="K304" s="88"/>
      <c r="L304" s="88"/>
      <c r="M304" s="88"/>
      <c r="N304" s="88"/>
      <c r="O304" s="91" t="str">
        <f t="array" ref="O304">IF(N304="Ja","Enter %",IF(N304="","",INDEX(LookUps!J:J,MATCH('4. Modul B – Inhaltsstoffe'!H304,LookUps!I:I,0))))</f>
        <v/>
      </c>
      <c r="P304" s="92" t="str">
        <f t="shared" si="14"/>
        <v/>
      </c>
      <c r="Q304" s="95"/>
      <c r="R304" s="96"/>
      <c r="S304" s="88"/>
      <c r="T304" s="20">
        <f>'1. Fertigungsstandort'!$E$7</f>
        <v>0</v>
      </c>
      <c r="U304" s="54">
        <f>'1. Fertigungsstandort'!$E$9</f>
        <v>0</v>
      </c>
    </row>
    <row r="305" spans="1:21" ht="15.75" customHeight="1">
      <c r="A305" s="42"/>
      <c r="B305" s="20" t="str">
        <f t="shared" si="12"/>
        <v/>
      </c>
      <c r="C305" s="20" t="str">
        <f t="shared" si="13"/>
        <v/>
      </c>
      <c r="D305" s="90"/>
      <c r="E305" s="90"/>
      <c r="F305" s="87"/>
      <c r="G305" s="87"/>
      <c r="H305" s="88"/>
      <c r="I305" s="88"/>
      <c r="J305" s="88"/>
      <c r="K305" s="88"/>
      <c r="L305" s="88"/>
      <c r="M305" s="88"/>
      <c r="N305" s="88"/>
      <c r="O305" s="91" t="str">
        <f t="array" ref="O305">IF(N305="Ja","Enter %",IF(N305="","",INDEX(LookUps!J:J,MATCH('4. Modul B – Inhaltsstoffe'!H305,LookUps!I:I,0))))</f>
        <v/>
      </c>
      <c r="P305" s="92" t="str">
        <f t="shared" si="14"/>
        <v/>
      </c>
      <c r="Q305" s="95"/>
      <c r="R305" s="96"/>
      <c r="S305" s="88"/>
      <c r="T305" s="20">
        <f>'1. Fertigungsstandort'!$E$7</f>
        <v>0</v>
      </c>
      <c r="U305" s="54">
        <f>'1. Fertigungsstandort'!$E$9</f>
        <v>0</v>
      </c>
    </row>
    <row r="306" spans="1:21" ht="15.75" customHeight="1">
      <c r="A306" s="42"/>
      <c r="B306" s="20" t="str">
        <f t="shared" si="12"/>
        <v/>
      </c>
      <c r="C306" s="20" t="str">
        <f t="shared" si="13"/>
        <v/>
      </c>
      <c r="D306" s="90"/>
      <c r="E306" s="90"/>
      <c r="F306" s="87"/>
      <c r="G306" s="87"/>
      <c r="H306" s="88"/>
      <c r="I306" s="88"/>
      <c r="J306" s="88"/>
      <c r="K306" s="88"/>
      <c r="L306" s="88"/>
      <c r="M306" s="88"/>
      <c r="N306" s="88"/>
      <c r="O306" s="91" t="str">
        <f t="array" ref="O306">IF(N306="Ja","Enter %",IF(N306="","",INDEX(LookUps!J:J,MATCH('4. Modul B – Inhaltsstoffe'!H306,LookUps!I:I,0))))</f>
        <v/>
      </c>
      <c r="P306" s="92" t="str">
        <f t="shared" si="14"/>
        <v/>
      </c>
      <c r="Q306" s="95"/>
      <c r="R306" s="96"/>
      <c r="S306" s="88"/>
      <c r="T306" s="20">
        <f>'1. Fertigungsstandort'!$E$7</f>
        <v>0</v>
      </c>
      <c r="U306" s="54">
        <f>'1. Fertigungsstandort'!$E$9</f>
        <v>0</v>
      </c>
    </row>
    <row r="307" spans="1:21" ht="15.75" customHeight="1">
      <c r="A307" s="42"/>
      <c r="B307" s="20" t="str">
        <f t="shared" si="12"/>
        <v/>
      </c>
      <c r="C307" s="20" t="str">
        <f t="shared" si="13"/>
        <v/>
      </c>
      <c r="D307" s="90"/>
      <c r="E307" s="90"/>
      <c r="F307" s="87"/>
      <c r="G307" s="87"/>
      <c r="H307" s="88"/>
      <c r="I307" s="88"/>
      <c r="J307" s="88"/>
      <c r="K307" s="88"/>
      <c r="L307" s="88"/>
      <c r="M307" s="88"/>
      <c r="N307" s="88"/>
      <c r="O307" s="91" t="str">
        <f t="array" ref="O307">IF(N307="Ja","Enter %",IF(N307="","",INDEX(LookUps!J:J,MATCH('4. Modul B – Inhaltsstoffe'!H307,LookUps!I:I,0))))</f>
        <v/>
      </c>
      <c r="P307" s="92" t="str">
        <f t="shared" si="14"/>
        <v/>
      </c>
      <c r="Q307" s="95"/>
      <c r="R307" s="96"/>
      <c r="S307" s="88"/>
      <c r="T307" s="20">
        <f>'1. Fertigungsstandort'!$E$7</f>
        <v>0</v>
      </c>
      <c r="U307" s="54">
        <f>'1. Fertigungsstandort'!$E$9</f>
        <v>0</v>
      </c>
    </row>
    <row r="308" spans="1:21" ht="15.75" customHeight="1">
      <c r="A308" s="42"/>
      <c r="B308" s="20" t="str">
        <f t="shared" si="12"/>
        <v/>
      </c>
      <c r="C308" s="20" t="str">
        <f t="shared" si="13"/>
        <v/>
      </c>
      <c r="D308" s="90"/>
      <c r="E308" s="90"/>
      <c r="F308" s="87"/>
      <c r="G308" s="87"/>
      <c r="H308" s="88"/>
      <c r="I308" s="88"/>
      <c r="J308" s="88"/>
      <c r="K308" s="88"/>
      <c r="L308" s="88"/>
      <c r="M308" s="88"/>
      <c r="N308" s="88"/>
      <c r="O308" s="91" t="str">
        <f t="array" ref="O308">IF(N308="Ja","Enter %",IF(N308="","",INDEX(LookUps!J:J,MATCH('4. Modul B – Inhaltsstoffe'!H308,LookUps!I:I,0))))</f>
        <v/>
      </c>
      <c r="P308" s="92" t="str">
        <f t="shared" si="14"/>
        <v/>
      </c>
      <c r="Q308" s="95"/>
      <c r="R308" s="96"/>
      <c r="S308" s="88"/>
      <c r="T308" s="20">
        <f>'1. Fertigungsstandort'!$E$7</f>
        <v>0</v>
      </c>
      <c r="U308" s="54">
        <f>'1. Fertigungsstandort'!$E$9</f>
        <v>0</v>
      </c>
    </row>
    <row r="309" spans="1:21" ht="15.75" customHeight="1">
      <c r="A309" s="42"/>
      <c r="B309" s="20" t="str">
        <f t="shared" si="12"/>
        <v/>
      </c>
      <c r="C309" s="20" t="str">
        <f t="shared" si="13"/>
        <v/>
      </c>
      <c r="D309" s="90"/>
      <c r="E309" s="90"/>
      <c r="F309" s="87"/>
      <c r="G309" s="87"/>
      <c r="H309" s="88"/>
      <c r="I309" s="88"/>
      <c r="J309" s="88"/>
      <c r="K309" s="88"/>
      <c r="L309" s="88"/>
      <c r="M309" s="88"/>
      <c r="N309" s="88"/>
      <c r="O309" s="91" t="str">
        <f t="array" ref="O309">IF(N309="Ja","Enter %",IF(N309="","",INDEX(LookUps!J:J,MATCH('4. Modul B – Inhaltsstoffe'!H309,LookUps!I:I,0))))</f>
        <v/>
      </c>
      <c r="P309" s="92" t="str">
        <f t="shared" si="14"/>
        <v/>
      </c>
      <c r="Q309" s="93"/>
      <c r="R309" s="94"/>
      <c r="S309" s="88"/>
      <c r="T309" s="20">
        <f>'1. Fertigungsstandort'!$E$7</f>
        <v>0</v>
      </c>
      <c r="U309" s="54">
        <f>'1. Fertigungsstandort'!$E$9</f>
        <v>0</v>
      </c>
    </row>
    <row r="310" spans="1:21" ht="15.75" customHeight="1">
      <c r="A310" s="42"/>
      <c r="B310" s="20" t="str">
        <f t="shared" si="12"/>
        <v/>
      </c>
      <c r="C310" s="20" t="str">
        <f t="shared" si="13"/>
        <v/>
      </c>
      <c r="D310" s="90"/>
      <c r="E310" s="90"/>
      <c r="F310" s="87"/>
      <c r="G310" s="87"/>
      <c r="H310" s="88"/>
      <c r="I310" s="88"/>
      <c r="J310" s="88"/>
      <c r="K310" s="88"/>
      <c r="L310" s="88"/>
      <c r="M310" s="88"/>
      <c r="N310" s="88"/>
      <c r="O310" s="91" t="str">
        <f t="array" ref="O310">IF(N310="Ja","Enter %",IF(N310="","",INDEX(LookUps!J:J,MATCH('4. Modul B – Inhaltsstoffe'!H310,LookUps!I:I,0))))</f>
        <v/>
      </c>
      <c r="P310" s="92" t="str">
        <f t="shared" si="14"/>
        <v/>
      </c>
      <c r="Q310" s="95"/>
      <c r="R310" s="96"/>
      <c r="S310" s="88"/>
      <c r="T310" s="20">
        <f>'1. Fertigungsstandort'!$E$7</f>
        <v>0</v>
      </c>
      <c r="U310" s="54">
        <f>'1. Fertigungsstandort'!$E$9</f>
        <v>0</v>
      </c>
    </row>
    <row r="311" spans="1:21" ht="15.75" customHeight="1">
      <c r="A311" s="42"/>
      <c r="B311" s="20" t="str">
        <f t="shared" si="12"/>
        <v/>
      </c>
      <c r="C311" s="20" t="str">
        <f t="shared" si="13"/>
        <v/>
      </c>
      <c r="D311" s="90"/>
      <c r="E311" s="90"/>
      <c r="F311" s="87"/>
      <c r="G311" s="87"/>
      <c r="H311" s="88"/>
      <c r="I311" s="88"/>
      <c r="J311" s="88"/>
      <c r="K311" s="88"/>
      <c r="L311" s="88"/>
      <c r="M311" s="88"/>
      <c r="N311" s="88"/>
      <c r="O311" s="91" t="str">
        <f t="array" ref="O311">IF(N311="Ja","Enter %",IF(N311="","",INDEX(LookUps!J:J,MATCH('4. Modul B – Inhaltsstoffe'!H311,LookUps!I:I,0))))</f>
        <v/>
      </c>
      <c r="P311" s="92" t="str">
        <f t="shared" si="14"/>
        <v/>
      </c>
      <c r="Q311" s="95"/>
      <c r="R311" s="96"/>
      <c r="S311" s="88"/>
      <c r="T311" s="20">
        <f>'1. Fertigungsstandort'!$E$7</f>
        <v>0</v>
      </c>
      <c r="U311" s="54">
        <f>'1. Fertigungsstandort'!$E$9</f>
        <v>0</v>
      </c>
    </row>
    <row r="312" spans="1:21" ht="15.75" customHeight="1">
      <c r="A312" s="42"/>
      <c r="B312" s="20" t="str">
        <f t="shared" si="12"/>
        <v/>
      </c>
      <c r="C312" s="20" t="str">
        <f t="shared" si="13"/>
        <v/>
      </c>
      <c r="D312" s="90"/>
      <c r="E312" s="90"/>
      <c r="F312" s="87"/>
      <c r="G312" s="87"/>
      <c r="H312" s="88"/>
      <c r="I312" s="88"/>
      <c r="J312" s="88"/>
      <c r="K312" s="88"/>
      <c r="L312" s="88"/>
      <c r="M312" s="88"/>
      <c r="N312" s="88"/>
      <c r="O312" s="91" t="str">
        <f t="array" ref="O312">IF(N312="Ja","Enter %",IF(N312="","",INDEX(LookUps!J:J,MATCH('4. Modul B – Inhaltsstoffe'!H312,LookUps!I:I,0))))</f>
        <v/>
      </c>
      <c r="P312" s="92" t="str">
        <f t="shared" si="14"/>
        <v/>
      </c>
      <c r="Q312" s="95"/>
      <c r="R312" s="96"/>
      <c r="S312" s="88"/>
      <c r="T312" s="20">
        <f>'1. Fertigungsstandort'!$E$7</f>
        <v>0</v>
      </c>
      <c r="U312" s="54">
        <f>'1. Fertigungsstandort'!$E$9</f>
        <v>0</v>
      </c>
    </row>
    <row r="313" spans="1:21" ht="15.75" customHeight="1">
      <c r="A313" s="42"/>
      <c r="B313" s="20" t="str">
        <f t="shared" si="12"/>
        <v/>
      </c>
      <c r="C313" s="20" t="str">
        <f t="shared" si="13"/>
        <v/>
      </c>
      <c r="D313" s="90"/>
      <c r="E313" s="90"/>
      <c r="F313" s="87"/>
      <c r="G313" s="87"/>
      <c r="H313" s="88"/>
      <c r="I313" s="88"/>
      <c r="J313" s="88"/>
      <c r="K313" s="88"/>
      <c r="L313" s="88"/>
      <c r="M313" s="88"/>
      <c r="N313" s="88"/>
      <c r="O313" s="91" t="str">
        <f t="array" ref="O313">IF(N313="Ja","Enter %",IF(N313="","",INDEX(LookUps!J:J,MATCH('4. Modul B – Inhaltsstoffe'!H313,LookUps!I:I,0))))</f>
        <v/>
      </c>
      <c r="P313" s="92" t="str">
        <f t="shared" si="14"/>
        <v/>
      </c>
      <c r="Q313" s="95"/>
      <c r="R313" s="96"/>
      <c r="S313" s="88"/>
      <c r="T313" s="20">
        <f>'1. Fertigungsstandort'!$E$7</f>
        <v>0</v>
      </c>
      <c r="U313" s="54">
        <f>'1. Fertigungsstandort'!$E$9</f>
        <v>0</v>
      </c>
    </row>
    <row r="314" spans="1:21" ht="15.75" customHeight="1">
      <c r="A314" s="42"/>
      <c r="B314" s="20" t="str">
        <f t="shared" si="12"/>
        <v/>
      </c>
      <c r="C314" s="20" t="str">
        <f t="shared" si="13"/>
        <v/>
      </c>
      <c r="D314" s="90"/>
      <c r="E314" s="90"/>
      <c r="F314" s="87"/>
      <c r="G314" s="87"/>
      <c r="H314" s="88"/>
      <c r="I314" s="88"/>
      <c r="J314" s="88"/>
      <c r="K314" s="88"/>
      <c r="L314" s="88"/>
      <c r="M314" s="88"/>
      <c r="N314" s="88"/>
      <c r="O314" s="91" t="str">
        <f t="array" ref="O314">IF(N314="Ja","Enter %",IF(N314="","",INDEX(LookUps!J:J,MATCH('4. Modul B – Inhaltsstoffe'!H314,LookUps!I:I,0))))</f>
        <v/>
      </c>
      <c r="P314" s="92" t="str">
        <f t="shared" si="14"/>
        <v/>
      </c>
      <c r="Q314" s="95"/>
      <c r="R314" s="96"/>
      <c r="S314" s="88"/>
      <c r="T314" s="20">
        <f>'1. Fertigungsstandort'!$E$7</f>
        <v>0</v>
      </c>
      <c r="U314" s="54">
        <f>'1. Fertigungsstandort'!$E$9</f>
        <v>0</v>
      </c>
    </row>
    <row r="315" spans="1:21" ht="15.75" customHeight="1">
      <c r="A315" s="42"/>
      <c r="B315" s="20" t="str">
        <f t="shared" si="12"/>
        <v/>
      </c>
      <c r="C315" s="20" t="str">
        <f t="shared" si="13"/>
        <v/>
      </c>
      <c r="D315" s="90"/>
      <c r="E315" s="90"/>
      <c r="F315" s="87"/>
      <c r="G315" s="87"/>
      <c r="H315" s="88"/>
      <c r="I315" s="88"/>
      <c r="J315" s="88"/>
      <c r="K315" s="88"/>
      <c r="L315" s="88"/>
      <c r="M315" s="88"/>
      <c r="N315" s="88"/>
      <c r="O315" s="91" t="str">
        <f t="array" ref="O315">IF(N315="Ja","Enter %",IF(N315="","",INDEX(LookUps!J:J,MATCH('4. Modul B – Inhaltsstoffe'!H315,LookUps!I:I,0))))</f>
        <v/>
      </c>
      <c r="P315" s="92" t="str">
        <f t="shared" si="14"/>
        <v/>
      </c>
      <c r="Q315" s="95"/>
      <c r="R315" s="96"/>
      <c r="S315" s="88"/>
      <c r="T315" s="20">
        <f>'1. Fertigungsstandort'!$E$7</f>
        <v>0</v>
      </c>
      <c r="U315" s="54">
        <f>'1. Fertigungsstandort'!$E$9</f>
        <v>0</v>
      </c>
    </row>
    <row r="316" spans="1:21" ht="15.75" customHeight="1">
      <c r="A316" s="42"/>
      <c r="B316" s="20" t="str">
        <f t="shared" si="12"/>
        <v/>
      </c>
      <c r="C316" s="20" t="str">
        <f t="shared" si="13"/>
        <v/>
      </c>
      <c r="D316" s="90"/>
      <c r="E316" s="90"/>
      <c r="F316" s="87"/>
      <c r="G316" s="87"/>
      <c r="H316" s="88"/>
      <c r="I316" s="88"/>
      <c r="J316" s="88"/>
      <c r="K316" s="88"/>
      <c r="L316" s="88"/>
      <c r="M316" s="88"/>
      <c r="N316" s="88"/>
      <c r="O316" s="91" t="str">
        <f t="array" ref="O316">IF(N316="Ja","Enter %",IF(N316="","",INDEX(LookUps!J:J,MATCH('4. Modul B – Inhaltsstoffe'!H316,LookUps!I:I,0))))</f>
        <v/>
      </c>
      <c r="P316" s="92" t="str">
        <f t="shared" si="14"/>
        <v/>
      </c>
      <c r="Q316" s="95"/>
      <c r="R316" s="96"/>
      <c r="S316" s="88"/>
      <c r="T316" s="20">
        <f>'1. Fertigungsstandort'!$E$7</f>
        <v>0</v>
      </c>
      <c r="U316" s="54">
        <f>'1. Fertigungsstandort'!$E$9</f>
        <v>0</v>
      </c>
    </row>
    <row r="317" spans="1:21" ht="15.75" customHeight="1">
      <c r="A317" s="42"/>
      <c r="B317" s="20" t="str">
        <f t="shared" si="12"/>
        <v/>
      </c>
      <c r="C317" s="20" t="str">
        <f t="shared" si="13"/>
        <v/>
      </c>
      <c r="D317" s="90"/>
      <c r="E317" s="90"/>
      <c r="F317" s="87"/>
      <c r="G317" s="87"/>
      <c r="H317" s="88"/>
      <c r="I317" s="88"/>
      <c r="J317" s="88"/>
      <c r="K317" s="88"/>
      <c r="L317" s="88"/>
      <c r="M317" s="88"/>
      <c r="N317" s="88"/>
      <c r="O317" s="91" t="str">
        <f t="array" ref="O317">IF(N317="Ja","Enter %",IF(N317="","",INDEX(LookUps!J:J,MATCH('4. Modul B – Inhaltsstoffe'!H317,LookUps!I:I,0))))</f>
        <v/>
      </c>
      <c r="P317" s="92" t="str">
        <f t="shared" si="14"/>
        <v/>
      </c>
      <c r="Q317" s="95"/>
      <c r="R317" s="96"/>
      <c r="S317" s="88"/>
      <c r="T317" s="20">
        <f>'1. Fertigungsstandort'!$E$7</f>
        <v>0</v>
      </c>
      <c r="U317" s="54">
        <f>'1. Fertigungsstandort'!$E$9</f>
        <v>0</v>
      </c>
    </row>
    <row r="318" spans="1:21" ht="15.75" customHeight="1">
      <c r="A318" s="42"/>
      <c r="B318" s="20" t="str">
        <f t="shared" si="12"/>
        <v/>
      </c>
      <c r="C318" s="20" t="str">
        <f t="shared" si="13"/>
        <v/>
      </c>
      <c r="D318" s="90"/>
      <c r="E318" s="90"/>
      <c r="F318" s="87"/>
      <c r="G318" s="87"/>
      <c r="H318" s="88"/>
      <c r="I318" s="88"/>
      <c r="J318" s="88"/>
      <c r="K318" s="88"/>
      <c r="L318" s="88"/>
      <c r="M318" s="88"/>
      <c r="N318" s="88"/>
      <c r="O318" s="91" t="str">
        <f t="array" ref="O318">IF(N318="Ja","Enter %",IF(N318="","",INDEX(LookUps!J:J,MATCH('4. Modul B – Inhaltsstoffe'!H318,LookUps!I:I,0))))</f>
        <v/>
      </c>
      <c r="P318" s="92" t="str">
        <f t="shared" si="14"/>
        <v/>
      </c>
      <c r="Q318" s="95"/>
      <c r="R318" s="96"/>
      <c r="S318" s="88"/>
      <c r="T318" s="20">
        <f>'1. Fertigungsstandort'!$E$7</f>
        <v>0</v>
      </c>
      <c r="U318" s="54">
        <f>'1. Fertigungsstandort'!$E$9</f>
        <v>0</v>
      </c>
    </row>
    <row r="319" spans="1:21" ht="15.75" customHeight="1">
      <c r="A319" s="42"/>
      <c r="B319" s="20" t="str">
        <f t="shared" si="12"/>
        <v/>
      </c>
      <c r="C319" s="20" t="str">
        <f t="shared" si="13"/>
        <v/>
      </c>
      <c r="D319" s="90"/>
      <c r="E319" s="90"/>
      <c r="F319" s="87"/>
      <c r="G319" s="87"/>
      <c r="H319" s="88"/>
      <c r="I319" s="88"/>
      <c r="J319" s="88"/>
      <c r="K319" s="88"/>
      <c r="L319" s="88"/>
      <c r="M319" s="88"/>
      <c r="N319" s="88"/>
      <c r="O319" s="91" t="str">
        <f t="array" ref="O319">IF(N319="Ja","Enter %",IF(N319="","",INDEX(LookUps!J:J,MATCH('4. Modul B – Inhaltsstoffe'!H319,LookUps!I:I,0))))</f>
        <v/>
      </c>
      <c r="P319" s="92" t="str">
        <f t="shared" si="14"/>
        <v/>
      </c>
      <c r="Q319" s="95"/>
      <c r="R319" s="96"/>
      <c r="S319" s="88"/>
      <c r="T319" s="20">
        <f>'1. Fertigungsstandort'!$E$7</f>
        <v>0</v>
      </c>
      <c r="U319" s="54">
        <f>'1. Fertigungsstandort'!$E$9</f>
        <v>0</v>
      </c>
    </row>
    <row r="320" spans="1:21" ht="15.75" customHeight="1">
      <c r="A320" s="42"/>
      <c r="B320" s="20" t="str">
        <f t="shared" si="12"/>
        <v/>
      </c>
      <c r="C320" s="20" t="str">
        <f t="shared" si="13"/>
        <v/>
      </c>
      <c r="D320" s="90"/>
      <c r="E320" s="90"/>
      <c r="F320" s="87"/>
      <c r="G320" s="87"/>
      <c r="H320" s="88"/>
      <c r="I320" s="88"/>
      <c r="J320" s="88"/>
      <c r="K320" s="88"/>
      <c r="L320" s="88"/>
      <c r="M320" s="88"/>
      <c r="N320" s="88"/>
      <c r="O320" s="91" t="str">
        <f t="array" ref="O320">IF(N320="Ja","Enter %",IF(N320="","",INDEX(LookUps!J:J,MATCH('4. Modul B – Inhaltsstoffe'!H320,LookUps!I:I,0))))</f>
        <v/>
      </c>
      <c r="P320" s="92" t="str">
        <f t="shared" si="14"/>
        <v/>
      </c>
      <c r="Q320" s="95"/>
      <c r="R320" s="96"/>
      <c r="S320" s="88"/>
      <c r="T320" s="20">
        <f>'1. Fertigungsstandort'!$E$7</f>
        <v>0</v>
      </c>
      <c r="U320" s="54">
        <f>'1. Fertigungsstandort'!$E$9</f>
        <v>0</v>
      </c>
    </row>
    <row r="321" spans="1:21" ht="15.75" customHeight="1">
      <c r="A321" s="42"/>
      <c r="B321" s="20" t="str">
        <f t="shared" si="12"/>
        <v/>
      </c>
      <c r="C321" s="20" t="str">
        <f t="shared" si="13"/>
        <v/>
      </c>
      <c r="D321" s="90"/>
      <c r="E321" s="90"/>
      <c r="F321" s="87"/>
      <c r="G321" s="87"/>
      <c r="H321" s="88"/>
      <c r="I321" s="88"/>
      <c r="J321" s="88"/>
      <c r="K321" s="88"/>
      <c r="L321" s="88"/>
      <c r="M321" s="88"/>
      <c r="N321" s="88"/>
      <c r="O321" s="91" t="str">
        <f t="array" ref="O321">IF(N321="Ja","Enter %",IF(N321="","",INDEX(LookUps!J:J,MATCH('4. Modul B – Inhaltsstoffe'!H321,LookUps!I:I,0))))</f>
        <v/>
      </c>
      <c r="P321" s="92" t="str">
        <f t="shared" si="14"/>
        <v/>
      </c>
      <c r="Q321" s="95"/>
      <c r="R321" s="96"/>
      <c r="S321" s="88"/>
      <c r="T321" s="20">
        <f>'1. Fertigungsstandort'!$E$7</f>
        <v>0</v>
      </c>
      <c r="U321" s="54">
        <f>'1. Fertigungsstandort'!$E$9</f>
        <v>0</v>
      </c>
    </row>
    <row r="322" spans="1:21" ht="15.75" customHeight="1">
      <c r="A322" s="42"/>
      <c r="B322" s="20" t="str">
        <f t="shared" si="12"/>
        <v/>
      </c>
      <c r="C322" s="20" t="str">
        <f t="shared" si="13"/>
        <v/>
      </c>
      <c r="D322" s="90"/>
      <c r="E322" s="90"/>
      <c r="F322" s="87"/>
      <c r="G322" s="87"/>
      <c r="H322" s="88"/>
      <c r="I322" s="88"/>
      <c r="J322" s="88"/>
      <c r="K322" s="88"/>
      <c r="L322" s="88"/>
      <c r="M322" s="88"/>
      <c r="N322" s="88"/>
      <c r="O322" s="91" t="str">
        <f t="array" ref="O322">IF(N322="Ja","Enter %",IF(N322="","",INDEX(LookUps!J:J,MATCH('4. Modul B – Inhaltsstoffe'!H322,LookUps!I:I,0))))</f>
        <v/>
      </c>
      <c r="P322" s="92" t="str">
        <f t="shared" si="14"/>
        <v/>
      </c>
      <c r="Q322" s="95"/>
      <c r="R322" s="96"/>
      <c r="S322" s="88"/>
      <c r="T322" s="20">
        <f>'1. Fertigungsstandort'!$E$7</f>
        <v>0</v>
      </c>
      <c r="U322" s="54">
        <f>'1. Fertigungsstandort'!$E$9</f>
        <v>0</v>
      </c>
    </row>
    <row r="323" spans="1:21" ht="15.75" customHeight="1">
      <c r="A323" s="42"/>
      <c r="B323" s="20" t="str">
        <f t="shared" si="12"/>
        <v/>
      </c>
      <c r="C323" s="20" t="str">
        <f t="shared" si="13"/>
        <v/>
      </c>
      <c r="D323" s="90"/>
      <c r="E323" s="90"/>
      <c r="F323" s="87"/>
      <c r="G323" s="87"/>
      <c r="H323" s="88"/>
      <c r="I323" s="88"/>
      <c r="J323" s="88"/>
      <c r="K323" s="88"/>
      <c r="L323" s="88"/>
      <c r="M323" s="88"/>
      <c r="N323" s="88"/>
      <c r="O323" s="91" t="str">
        <f t="array" ref="O323">IF(N323="Ja","Enter %",IF(N323="","",INDEX(LookUps!J:J,MATCH('4. Modul B – Inhaltsstoffe'!H323,LookUps!I:I,0))))</f>
        <v/>
      </c>
      <c r="P323" s="92" t="str">
        <f t="shared" si="14"/>
        <v/>
      </c>
      <c r="Q323" s="95"/>
      <c r="R323" s="96"/>
      <c r="S323" s="88"/>
      <c r="T323" s="20">
        <f>'1. Fertigungsstandort'!$E$7</f>
        <v>0</v>
      </c>
      <c r="U323" s="54">
        <f>'1. Fertigungsstandort'!$E$9</f>
        <v>0</v>
      </c>
    </row>
    <row r="324" spans="1:21" ht="15.75" customHeight="1">
      <c r="A324" s="42"/>
      <c r="B324" s="20" t="str">
        <f t="shared" si="12"/>
        <v/>
      </c>
      <c r="C324" s="20" t="str">
        <f t="shared" si="13"/>
        <v/>
      </c>
      <c r="D324" s="90"/>
      <c r="E324" s="90"/>
      <c r="F324" s="87"/>
      <c r="G324" s="87"/>
      <c r="H324" s="88"/>
      <c r="I324" s="88"/>
      <c r="J324" s="88"/>
      <c r="K324" s="88"/>
      <c r="L324" s="88"/>
      <c r="M324" s="88"/>
      <c r="N324" s="88"/>
      <c r="O324" s="91" t="str">
        <f t="array" ref="O324">IF(N324="Ja","Enter %",IF(N324="","",INDEX(LookUps!J:J,MATCH('4. Modul B – Inhaltsstoffe'!H324,LookUps!I:I,0))))</f>
        <v/>
      </c>
      <c r="P324" s="92" t="str">
        <f t="shared" si="14"/>
        <v/>
      </c>
      <c r="Q324" s="95"/>
      <c r="R324" s="96"/>
      <c r="S324" s="88"/>
      <c r="T324" s="20">
        <f>'1. Fertigungsstandort'!$E$7</f>
        <v>0</v>
      </c>
      <c r="U324" s="54">
        <f>'1. Fertigungsstandort'!$E$9</f>
        <v>0</v>
      </c>
    </row>
    <row r="325" spans="1:21" ht="15.75" customHeight="1">
      <c r="A325" s="42"/>
      <c r="B325" s="20" t="str">
        <f t="shared" si="12"/>
        <v/>
      </c>
      <c r="C325" s="20" t="str">
        <f t="shared" si="13"/>
        <v/>
      </c>
      <c r="D325" s="90"/>
      <c r="E325" s="90"/>
      <c r="F325" s="87"/>
      <c r="G325" s="87"/>
      <c r="H325" s="88"/>
      <c r="I325" s="88"/>
      <c r="J325" s="88"/>
      <c r="K325" s="88"/>
      <c r="L325" s="88"/>
      <c r="M325" s="88"/>
      <c r="N325" s="88"/>
      <c r="O325" s="91" t="str">
        <f t="array" ref="O325">IF(N325="Ja","Enter %",IF(N325="","",INDEX(LookUps!J:J,MATCH('4. Modul B – Inhaltsstoffe'!H325,LookUps!I:I,0))))</f>
        <v/>
      </c>
      <c r="P325" s="92" t="str">
        <f t="shared" si="14"/>
        <v/>
      </c>
      <c r="Q325" s="95"/>
      <c r="R325" s="96"/>
      <c r="S325" s="88"/>
      <c r="T325" s="20">
        <f>'1. Fertigungsstandort'!$E$7</f>
        <v>0</v>
      </c>
      <c r="U325" s="54">
        <f>'1. Fertigungsstandort'!$E$9</f>
        <v>0</v>
      </c>
    </row>
    <row r="326" spans="1:21" ht="15.75" customHeight="1">
      <c r="A326" s="42"/>
      <c r="B326" s="20" t="str">
        <f t="shared" si="12"/>
        <v/>
      </c>
      <c r="C326" s="20" t="str">
        <f t="shared" si="13"/>
        <v/>
      </c>
      <c r="D326" s="90"/>
      <c r="E326" s="90"/>
      <c r="F326" s="87"/>
      <c r="G326" s="87"/>
      <c r="H326" s="88"/>
      <c r="I326" s="88"/>
      <c r="J326" s="88"/>
      <c r="K326" s="88"/>
      <c r="L326" s="88"/>
      <c r="M326" s="88"/>
      <c r="N326" s="88"/>
      <c r="O326" s="91" t="str">
        <f t="array" ref="O326">IF(N326="Ja","Enter %",IF(N326="","",INDEX(LookUps!J:J,MATCH('4. Modul B – Inhaltsstoffe'!H326,LookUps!I:I,0))))</f>
        <v/>
      </c>
      <c r="P326" s="92" t="str">
        <f t="shared" si="14"/>
        <v/>
      </c>
      <c r="Q326" s="95"/>
      <c r="R326" s="96"/>
      <c r="S326" s="88"/>
      <c r="T326" s="20">
        <f>'1. Fertigungsstandort'!$E$7</f>
        <v>0</v>
      </c>
      <c r="U326" s="54">
        <f>'1. Fertigungsstandort'!$E$9</f>
        <v>0</v>
      </c>
    </row>
    <row r="327" spans="1:21" ht="15.75" customHeight="1">
      <c r="A327" s="42"/>
      <c r="B327" s="20" t="str">
        <f t="shared" si="12"/>
        <v/>
      </c>
      <c r="C327" s="20" t="str">
        <f t="shared" si="13"/>
        <v/>
      </c>
      <c r="D327" s="90"/>
      <c r="E327" s="90"/>
      <c r="F327" s="87"/>
      <c r="G327" s="87"/>
      <c r="H327" s="88"/>
      <c r="I327" s="88"/>
      <c r="J327" s="88"/>
      <c r="K327" s="88"/>
      <c r="L327" s="88"/>
      <c r="M327" s="88"/>
      <c r="N327" s="88"/>
      <c r="O327" s="91" t="str">
        <f t="array" ref="O327">IF(N327="Ja","Enter %",IF(N327="","",INDEX(LookUps!J:J,MATCH('4. Modul B – Inhaltsstoffe'!H327,LookUps!I:I,0))))</f>
        <v/>
      </c>
      <c r="P327" s="92" t="str">
        <f t="shared" si="14"/>
        <v/>
      </c>
      <c r="Q327" s="95"/>
      <c r="R327" s="96"/>
      <c r="S327" s="88"/>
      <c r="T327" s="20">
        <f>'1. Fertigungsstandort'!$E$7</f>
        <v>0</v>
      </c>
      <c r="U327" s="54">
        <f>'1. Fertigungsstandort'!$E$9</f>
        <v>0</v>
      </c>
    </row>
    <row r="328" spans="1:21" ht="15.75" customHeight="1">
      <c r="A328" s="42"/>
      <c r="B328" s="20" t="str">
        <f t="shared" si="12"/>
        <v/>
      </c>
      <c r="C328" s="20" t="str">
        <f t="shared" si="13"/>
        <v/>
      </c>
      <c r="D328" s="90"/>
      <c r="E328" s="90"/>
      <c r="F328" s="87"/>
      <c r="G328" s="87"/>
      <c r="H328" s="88"/>
      <c r="I328" s="88"/>
      <c r="J328" s="88"/>
      <c r="K328" s="88"/>
      <c r="L328" s="88"/>
      <c r="M328" s="88"/>
      <c r="N328" s="88"/>
      <c r="O328" s="91" t="str">
        <f t="array" ref="O328">IF(N328="Ja","Enter %",IF(N328="","",INDEX(LookUps!J:J,MATCH('4. Modul B – Inhaltsstoffe'!H328,LookUps!I:I,0))))</f>
        <v/>
      </c>
      <c r="P328" s="92" t="str">
        <f t="shared" si="14"/>
        <v/>
      </c>
      <c r="Q328" s="95"/>
      <c r="R328" s="96"/>
      <c r="S328" s="88"/>
      <c r="T328" s="20">
        <f>'1. Fertigungsstandort'!$E$7</f>
        <v>0</v>
      </c>
      <c r="U328" s="54">
        <f>'1. Fertigungsstandort'!$E$9</f>
        <v>0</v>
      </c>
    </row>
    <row r="329" spans="1:21" ht="15.75" customHeight="1">
      <c r="A329" s="42"/>
      <c r="B329" s="20" t="str">
        <f t="shared" si="12"/>
        <v/>
      </c>
      <c r="C329" s="20" t="str">
        <f t="shared" si="13"/>
        <v/>
      </c>
      <c r="D329" s="90"/>
      <c r="E329" s="90"/>
      <c r="F329" s="87"/>
      <c r="G329" s="87"/>
      <c r="H329" s="88"/>
      <c r="I329" s="88"/>
      <c r="J329" s="88"/>
      <c r="K329" s="88"/>
      <c r="L329" s="88"/>
      <c r="M329" s="88"/>
      <c r="N329" s="88"/>
      <c r="O329" s="91" t="str">
        <f t="array" ref="O329">IF(N329="Ja","Enter %",IF(N329="","",INDEX(LookUps!J:J,MATCH('4. Modul B – Inhaltsstoffe'!H329,LookUps!I:I,0))))</f>
        <v/>
      </c>
      <c r="P329" s="92" t="str">
        <f t="shared" si="14"/>
        <v/>
      </c>
      <c r="Q329" s="95"/>
      <c r="R329" s="96"/>
      <c r="S329" s="88"/>
      <c r="T329" s="20">
        <f>'1. Fertigungsstandort'!$E$7</f>
        <v>0</v>
      </c>
      <c r="U329" s="54">
        <f>'1. Fertigungsstandort'!$E$9</f>
        <v>0</v>
      </c>
    </row>
    <row r="330" spans="1:21" ht="15.75" customHeight="1">
      <c r="A330" s="42"/>
      <c r="B330" s="20" t="str">
        <f t="shared" si="12"/>
        <v/>
      </c>
      <c r="C330" s="20" t="str">
        <f t="shared" si="13"/>
        <v/>
      </c>
      <c r="D330" s="90"/>
      <c r="E330" s="90"/>
      <c r="F330" s="87"/>
      <c r="G330" s="87"/>
      <c r="H330" s="88"/>
      <c r="I330" s="88"/>
      <c r="J330" s="88"/>
      <c r="K330" s="88"/>
      <c r="L330" s="88"/>
      <c r="M330" s="88"/>
      <c r="N330" s="88"/>
      <c r="O330" s="91" t="str">
        <f t="array" ref="O330">IF(N330="Ja","Enter %",IF(N330="","",INDEX(LookUps!J:J,MATCH('4. Modul B – Inhaltsstoffe'!H330,LookUps!I:I,0))))</f>
        <v/>
      </c>
      <c r="P330" s="92" t="str">
        <f t="shared" si="14"/>
        <v/>
      </c>
      <c r="Q330" s="95"/>
      <c r="R330" s="96"/>
      <c r="S330" s="88"/>
      <c r="T330" s="20">
        <f>'1. Fertigungsstandort'!$E$7</f>
        <v>0</v>
      </c>
      <c r="U330" s="54">
        <f>'1. Fertigungsstandort'!$E$9</f>
        <v>0</v>
      </c>
    </row>
    <row r="331" spans="1:21" ht="15.75" customHeight="1">
      <c r="A331" s="42"/>
      <c r="B331" s="20" t="str">
        <f t="shared" si="12"/>
        <v/>
      </c>
      <c r="C331" s="20" t="str">
        <f t="shared" si="13"/>
        <v/>
      </c>
      <c r="D331" s="90"/>
      <c r="E331" s="90"/>
      <c r="F331" s="87"/>
      <c r="G331" s="87"/>
      <c r="H331" s="88"/>
      <c r="I331" s="88"/>
      <c r="J331" s="88"/>
      <c r="K331" s="88"/>
      <c r="L331" s="88"/>
      <c r="M331" s="88"/>
      <c r="N331" s="88"/>
      <c r="O331" s="91" t="str">
        <f t="array" ref="O331">IF(N331="Ja","Enter %",IF(N331="","",INDEX(LookUps!J:J,MATCH('4. Modul B – Inhaltsstoffe'!H331,LookUps!I:I,0))))</f>
        <v/>
      </c>
      <c r="P331" s="92" t="str">
        <f t="shared" si="14"/>
        <v/>
      </c>
      <c r="Q331" s="95"/>
      <c r="R331" s="96"/>
      <c r="S331" s="88"/>
      <c r="T331" s="20">
        <f>'1. Fertigungsstandort'!$E$7</f>
        <v>0</v>
      </c>
      <c r="U331" s="54">
        <f>'1. Fertigungsstandort'!$E$9</f>
        <v>0</v>
      </c>
    </row>
    <row r="332" spans="1:21" ht="15.75" customHeight="1">
      <c r="A332" s="42"/>
      <c r="B332" s="20" t="str">
        <f t="shared" si="12"/>
        <v/>
      </c>
      <c r="C332" s="20" t="str">
        <f t="shared" si="13"/>
        <v/>
      </c>
      <c r="D332" s="90"/>
      <c r="E332" s="90"/>
      <c r="F332" s="87"/>
      <c r="G332" s="87"/>
      <c r="H332" s="88"/>
      <c r="I332" s="88"/>
      <c r="J332" s="88"/>
      <c r="K332" s="88"/>
      <c r="L332" s="88"/>
      <c r="M332" s="88"/>
      <c r="N332" s="88"/>
      <c r="O332" s="91" t="str">
        <f t="array" ref="O332">IF(N332="Ja","Enter %",IF(N332="","",INDEX(LookUps!J:J,MATCH('4. Modul B – Inhaltsstoffe'!H332,LookUps!I:I,0))))</f>
        <v/>
      </c>
      <c r="P332" s="92" t="str">
        <f t="shared" si="14"/>
        <v/>
      </c>
      <c r="Q332" s="95"/>
      <c r="R332" s="96"/>
      <c r="S332" s="88"/>
      <c r="T332" s="20">
        <f>'1. Fertigungsstandort'!$E$7</f>
        <v>0</v>
      </c>
      <c r="U332" s="54">
        <f>'1. Fertigungsstandort'!$E$9</f>
        <v>0</v>
      </c>
    </row>
    <row r="333" spans="1:21" ht="15.75" customHeight="1">
      <c r="A333" s="42"/>
      <c r="B333" s="20" t="str">
        <f t="shared" ref="B333:B396" si="15">IF(F333="","",VLOOKUP(F333,Category_lookup,2,FALSE))</f>
        <v/>
      </c>
      <c r="C333" s="20" t="str">
        <f t="shared" ref="C333:C396" si="16">IF(D333="","",VLOOKUP(D333,Retailer,2,FALSE)&amp;"_market")</f>
        <v/>
      </c>
      <c r="D333" s="90"/>
      <c r="E333" s="90"/>
      <c r="F333" s="87"/>
      <c r="G333" s="87"/>
      <c r="H333" s="88"/>
      <c r="I333" s="88"/>
      <c r="J333" s="88"/>
      <c r="K333" s="88"/>
      <c r="L333" s="88"/>
      <c r="M333" s="88"/>
      <c r="N333" s="88"/>
      <c r="O333" s="91" t="str">
        <f t="array" ref="O333">IF(N333="Ja","Enter %",IF(N333="","",INDEX(LookUps!J:J,MATCH('4. Modul B – Inhaltsstoffe'!H333,LookUps!I:I,0))))</f>
        <v/>
      </c>
      <c r="P333" s="92" t="str">
        <f t="shared" si="14"/>
        <v/>
      </c>
      <c r="Q333" s="95"/>
      <c r="R333" s="96"/>
      <c r="S333" s="88"/>
      <c r="T333" s="20">
        <f>'1. Fertigungsstandort'!$E$7</f>
        <v>0</v>
      </c>
      <c r="U333" s="54">
        <f>'1. Fertigungsstandort'!$E$9</f>
        <v>0</v>
      </c>
    </row>
    <row r="334" spans="1:21" ht="15.75" customHeight="1">
      <c r="A334" s="42"/>
      <c r="B334" s="20" t="str">
        <f t="shared" si="15"/>
        <v/>
      </c>
      <c r="C334" s="20" t="str">
        <f t="shared" si="16"/>
        <v/>
      </c>
      <c r="D334" s="90"/>
      <c r="E334" s="90"/>
      <c r="F334" s="87"/>
      <c r="G334" s="87"/>
      <c r="H334" s="88"/>
      <c r="I334" s="88"/>
      <c r="J334" s="88"/>
      <c r="K334" s="88"/>
      <c r="L334" s="88"/>
      <c r="M334" s="88"/>
      <c r="N334" s="88"/>
      <c r="O334" s="91" t="str">
        <f t="array" ref="O334">IF(N334="Ja","Enter %",IF(N334="","",INDEX(LookUps!J:J,MATCH('4. Modul B – Inhaltsstoffe'!H334,LookUps!I:I,0))))</f>
        <v/>
      </c>
      <c r="P334" s="92" t="str">
        <f t="shared" ref="P334:P397" si="17">IF(O334="","",IF(O334="Enter %","TBD",IF(J334="Gramm",(I334/10^6)*O334,IF(J334="Kilogramm",(I334/10^3)*O334,I334*O334))))</f>
        <v/>
      </c>
      <c r="Q334" s="95"/>
      <c r="R334" s="96"/>
      <c r="S334" s="88"/>
      <c r="T334" s="20">
        <f>'1. Fertigungsstandort'!$E$7</f>
        <v>0</v>
      </c>
      <c r="U334" s="54">
        <f>'1. Fertigungsstandort'!$E$9</f>
        <v>0</v>
      </c>
    </row>
    <row r="335" spans="1:21" ht="15.75" customHeight="1">
      <c r="A335" s="42"/>
      <c r="B335" s="20" t="str">
        <f t="shared" si="15"/>
        <v/>
      </c>
      <c r="C335" s="20" t="str">
        <f t="shared" si="16"/>
        <v/>
      </c>
      <c r="D335" s="90"/>
      <c r="E335" s="90"/>
      <c r="F335" s="87"/>
      <c r="G335" s="87"/>
      <c r="H335" s="88"/>
      <c r="I335" s="88"/>
      <c r="J335" s="88"/>
      <c r="K335" s="88"/>
      <c r="L335" s="88"/>
      <c r="M335" s="88"/>
      <c r="N335" s="88"/>
      <c r="O335" s="91" t="str">
        <f t="array" ref="O335">IF(N335="Ja","Enter %",IF(N335="","",INDEX(LookUps!J:J,MATCH('4. Modul B – Inhaltsstoffe'!H335,LookUps!I:I,0))))</f>
        <v/>
      </c>
      <c r="P335" s="92" t="str">
        <f t="shared" si="17"/>
        <v/>
      </c>
      <c r="Q335" s="95"/>
      <c r="R335" s="96"/>
      <c r="S335" s="88"/>
      <c r="T335" s="20">
        <f>'1. Fertigungsstandort'!$E$7</f>
        <v>0</v>
      </c>
      <c r="U335" s="54">
        <f>'1. Fertigungsstandort'!$E$9</f>
        <v>0</v>
      </c>
    </row>
    <row r="336" spans="1:21" ht="15.75" customHeight="1">
      <c r="A336" s="42"/>
      <c r="B336" s="20" t="str">
        <f t="shared" si="15"/>
        <v/>
      </c>
      <c r="C336" s="20" t="str">
        <f t="shared" si="16"/>
        <v/>
      </c>
      <c r="D336" s="90"/>
      <c r="E336" s="90"/>
      <c r="F336" s="87"/>
      <c r="G336" s="87"/>
      <c r="H336" s="88"/>
      <c r="I336" s="88"/>
      <c r="J336" s="88"/>
      <c r="K336" s="88"/>
      <c r="L336" s="88"/>
      <c r="M336" s="88"/>
      <c r="N336" s="88"/>
      <c r="O336" s="91" t="str">
        <f t="array" ref="O336">IF(N336="Ja","Enter %",IF(N336="","",INDEX(LookUps!J:J,MATCH('4. Modul B – Inhaltsstoffe'!H336,LookUps!I:I,0))))</f>
        <v/>
      </c>
      <c r="P336" s="92" t="str">
        <f t="shared" si="17"/>
        <v/>
      </c>
      <c r="Q336" s="95"/>
      <c r="R336" s="96"/>
      <c r="S336" s="88"/>
      <c r="T336" s="20">
        <f>'1. Fertigungsstandort'!$E$7</f>
        <v>0</v>
      </c>
      <c r="U336" s="54">
        <f>'1. Fertigungsstandort'!$E$9</f>
        <v>0</v>
      </c>
    </row>
    <row r="337" spans="1:21" ht="15.75" customHeight="1">
      <c r="A337" s="42"/>
      <c r="B337" s="20" t="str">
        <f t="shared" si="15"/>
        <v/>
      </c>
      <c r="C337" s="20" t="str">
        <f t="shared" si="16"/>
        <v/>
      </c>
      <c r="D337" s="90"/>
      <c r="E337" s="90"/>
      <c r="F337" s="87"/>
      <c r="G337" s="87"/>
      <c r="H337" s="88"/>
      <c r="I337" s="88"/>
      <c r="J337" s="88"/>
      <c r="K337" s="88"/>
      <c r="L337" s="88"/>
      <c r="M337" s="88"/>
      <c r="N337" s="88"/>
      <c r="O337" s="91" t="str">
        <f t="array" ref="O337">IF(N337="Ja","Enter %",IF(N337="","",INDEX(LookUps!J:J,MATCH('4. Modul B – Inhaltsstoffe'!H337,LookUps!I:I,0))))</f>
        <v/>
      </c>
      <c r="P337" s="92" t="str">
        <f t="shared" si="17"/>
        <v/>
      </c>
      <c r="Q337" s="95"/>
      <c r="R337" s="96"/>
      <c r="S337" s="88"/>
      <c r="T337" s="20">
        <f>'1. Fertigungsstandort'!$E$7</f>
        <v>0</v>
      </c>
      <c r="U337" s="54">
        <f>'1. Fertigungsstandort'!$E$9</f>
        <v>0</v>
      </c>
    </row>
    <row r="338" spans="1:21" ht="15.75" customHeight="1">
      <c r="A338" s="42"/>
      <c r="B338" s="20" t="str">
        <f t="shared" si="15"/>
        <v/>
      </c>
      <c r="C338" s="20" t="str">
        <f t="shared" si="16"/>
        <v/>
      </c>
      <c r="D338" s="90"/>
      <c r="E338" s="90"/>
      <c r="F338" s="87"/>
      <c r="G338" s="87"/>
      <c r="H338" s="88"/>
      <c r="I338" s="88"/>
      <c r="J338" s="88"/>
      <c r="K338" s="88"/>
      <c r="L338" s="88"/>
      <c r="M338" s="88"/>
      <c r="N338" s="88"/>
      <c r="O338" s="91" t="str">
        <f t="array" ref="O338">IF(N338="Ja","Enter %",IF(N338="","",INDEX(LookUps!J:J,MATCH('4. Modul B – Inhaltsstoffe'!H338,LookUps!I:I,0))))</f>
        <v/>
      </c>
      <c r="P338" s="92" t="str">
        <f t="shared" si="17"/>
        <v/>
      </c>
      <c r="Q338" s="95"/>
      <c r="R338" s="96"/>
      <c r="S338" s="88"/>
      <c r="T338" s="20">
        <f>'1. Fertigungsstandort'!$E$7</f>
        <v>0</v>
      </c>
      <c r="U338" s="54">
        <f>'1. Fertigungsstandort'!$E$9</f>
        <v>0</v>
      </c>
    </row>
    <row r="339" spans="1:21" ht="15.75" customHeight="1">
      <c r="A339" s="42"/>
      <c r="B339" s="20" t="str">
        <f t="shared" si="15"/>
        <v/>
      </c>
      <c r="C339" s="20" t="str">
        <f t="shared" si="16"/>
        <v/>
      </c>
      <c r="D339" s="90"/>
      <c r="E339" s="90"/>
      <c r="F339" s="87"/>
      <c r="G339" s="87"/>
      <c r="H339" s="88"/>
      <c r="I339" s="88"/>
      <c r="J339" s="88"/>
      <c r="K339" s="88"/>
      <c r="L339" s="88"/>
      <c r="M339" s="88"/>
      <c r="N339" s="88"/>
      <c r="O339" s="91" t="str">
        <f t="array" ref="O339">IF(N339="Ja","Enter %",IF(N339="","",INDEX(LookUps!J:J,MATCH('4. Modul B – Inhaltsstoffe'!H339,LookUps!I:I,0))))</f>
        <v/>
      </c>
      <c r="P339" s="92" t="str">
        <f t="shared" si="17"/>
        <v/>
      </c>
      <c r="Q339" s="95"/>
      <c r="R339" s="96"/>
      <c r="S339" s="88"/>
      <c r="T339" s="20">
        <f>'1. Fertigungsstandort'!$E$7</f>
        <v>0</v>
      </c>
      <c r="U339" s="54">
        <f>'1. Fertigungsstandort'!$E$9</f>
        <v>0</v>
      </c>
    </row>
    <row r="340" spans="1:21" ht="15.75" customHeight="1">
      <c r="A340" s="42"/>
      <c r="B340" s="20" t="str">
        <f t="shared" si="15"/>
        <v/>
      </c>
      <c r="C340" s="20" t="str">
        <f t="shared" si="16"/>
        <v/>
      </c>
      <c r="D340" s="90"/>
      <c r="E340" s="90"/>
      <c r="F340" s="87"/>
      <c r="G340" s="87"/>
      <c r="H340" s="88"/>
      <c r="I340" s="88"/>
      <c r="J340" s="88"/>
      <c r="K340" s="88"/>
      <c r="L340" s="88"/>
      <c r="M340" s="88"/>
      <c r="N340" s="88"/>
      <c r="O340" s="91" t="str">
        <f t="array" ref="O340">IF(N340="Ja","Enter %",IF(N340="","",INDEX(LookUps!J:J,MATCH('4. Modul B – Inhaltsstoffe'!H340,LookUps!I:I,0))))</f>
        <v/>
      </c>
      <c r="P340" s="92" t="str">
        <f t="shared" si="17"/>
        <v/>
      </c>
      <c r="Q340" s="95"/>
      <c r="R340" s="96"/>
      <c r="S340" s="88"/>
      <c r="T340" s="20">
        <f>'1. Fertigungsstandort'!$E$7</f>
        <v>0</v>
      </c>
      <c r="U340" s="54">
        <f>'1. Fertigungsstandort'!$E$9</f>
        <v>0</v>
      </c>
    </row>
    <row r="341" spans="1:21" ht="15.75" customHeight="1">
      <c r="A341" s="42"/>
      <c r="B341" s="20" t="str">
        <f t="shared" si="15"/>
        <v/>
      </c>
      <c r="C341" s="20" t="str">
        <f t="shared" si="16"/>
        <v/>
      </c>
      <c r="D341" s="90"/>
      <c r="E341" s="90"/>
      <c r="F341" s="87"/>
      <c r="G341" s="87"/>
      <c r="H341" s="88"/>
      <c r="I341" s="88"/>
      <c r="J341" s="88"/>
      <c r="K341" s="88"/>
      <c r="L341" s="88"/>
      <c r="M341" s="88"/>
      <c r="N341" s="88"/>
      <c r="O341" s="91" t="str">
        <f t="array" ref="O341">IF(N341="Ja","Enter %",IF(N341="","",INDEX(LookUps!J:J,MATCH('4. Modul B – Inhaltsstoffe'!H341,LookUps!I:I,0))))</f>
        <v/>
      </c>
      <c r="P341" s="92" t="str">
        <f t="shared" si="17"/>
        <v/>
      </c>
      <c r="Q341" s="95"/>
      <c r="R341" s="96"/>
      <c r="S341" s="88"/>
      <c r="T341" s="20">
        <f>'1. Fertigungsstandort'!$E$7</f>
        <v>0</v>
      </c>
      <c r="U341" s="54">
        <f>'1. Fertigungsstandort'!$E$9</f>
        <v>0</v>
      </c>
    </row>
    <row r="342" spans="1:21" ht="15.75" customHeight="1">
      <c r="A342" s="42"/>
      <c r="B342" s="20" t="str">
        <f t="shared" si="15"/>
        <v/>
      </c>
      <c r="C342" s="20" t="str">
        <f t="shared" si="16"/>
        <v/>
      </c>
      <c r="D342" s="90"/>
      <c r="E342" s="90"/>
      <c r="F342" s="87"/>
      <c r="G342" s="87"/>
      <c r="H342" s="88"/>
      <c r="I342" s="88"/>
      <c r="J342" s="88"/>
      <c r="K342" s="88"/>
      <c r="L342" s="88"/>
      <c r="M342" s="88"/>
      <c r="N342" s="88"/>
      <c r="O342" s="91" t="str">
        <f t="array" ref="O342">IF(N342="Ja","Enter %",IF(N342="","",INDEX(LookUps!J:J,MATCH('4. Modul B – Inhaltsstoffe'!H342,LookUps!I:I,0))))</f>
        <v/>
      </c>
      <c r="P342" s="92" t="str">
        <f t="shared" si="17"/>
        <v/>
      </c>
      <c r="Q342" s="95"/>
      <c r="R342" s="96"/>
      <c r="S342" s="88"/>
      <c r="T342" s="20">
        <f>'1. Fertigungsstandort'!$E$7</f>
        <v>0</v>
      </c>
      <c r="U342" s="54">
        <f>'1. Fertigungsstandort'!$E$9</f>
        <v>0</v>
      </c>
    </row>
    <row r="343" spans="1:21" ht="15.75" customHeight="1">
      <c r="A343" s="42"/>
      <c r="B343" s="20" t="str">
        <f t="shared" si="15"/>
        <v/>
      </c>
      <c r="C343" s="20" t="str">
        <f t="shared" si="16"/>
        <v/>
      </c>
      <c r="D343" s="90"/>
      <c r="E343" s="90"/>
      <c r="F343" s="87"/>
      <c r="G343" s="87"/>
      <c r="H343" s="88"/>
      <c r="I343" s="88"/>
      <c r="J343" s="88"/>
      <c r="K343" s="88"/>
      <c r="L343" s="88"/>
      <c r="M343" s="88"/>
      <c r="N343" s="88"/>
      <c r="O343" s="91" t="str">
        <f t="array" ref="O343">IF(N343="Ja","Enter %",IF(N343="","",INDEX(LookUps!J:J,MATCH('4. Modul B – Inhaltsstoffe'!H343,LookUps!I:I,0))))</f>
        <v/>
      </c>
      <c r="P343" s="92" t="str">
        <f t="shared" si="17"/>
        <v/>
      </c>
      <c r="Q343" s="95"/>
      <c r="R343" s="96"/>
      <c r="S343" s="88"/>
      <c r="T343" s="20">
        <f>'1. Fertigungsstandort'!$E$7</f>
        <v>0</v>
      </c>
      <c r="U343" s="54">
        <f>'1. Fertigungsstandort'!$E$9</f>
        <v>0</v>
      </c>
    </row>
    <row r="344" spans="1:21" ht="15.75" customHeight="1">
      <c r="A344" s="42"/>
      <c r="B344" s="20" t="str">
        <f t="shared" si="15"/>
        <v/>
      </c>
      <c r="C344" s="20" t="str">
        <f t="shared" si="16"/>
        <v/>
      </c>
      <c r="D344" s="90"/>
      <c r="E344" s="90"/>
      <c r="F344" s="87"/>
      <c r="G344" s="87"/>
      <c r="H344" s="88"/>
      <c r="I344" s="88"/>
      <c r="J344" s="88"/>
      <c r="K344" s="88"/>
      <c r="L344" s="88"/>
      <c r="M344" s="88"/>
      <c r="N344" s="88"/>
      <c r="O344" s="91" t="str">
        <f t="array" ref="O344">IF(N344="Ja","Enter %",IF(N344="","",INDEX(LookUps!J:J,MATCH('4. Modul B – Inhaltsstoffe'!H344,LookUps!I:I,0))))</f>
        <v/>
      </c>
      <c r="P344" s="92" t="str">
        <f t="shared" si="17"/>
        <v/>
      </c>
      <c r="Q344" s="95"/>
      <c r="R344" s="96"/>
      <c r="S344" s="88"/>
      <c r="T344" s="20">
        <f>'1. Fertigungsstandort'!$E$7</f>
        <v>0</v>
      </c>
      <c r="U344" s="54">
        <f>'1. Fertigungsstandort'!$E$9</f>
        <v>0</v>
      </c>
    </row>
    <row r="345" spans="1:21" ht="15.75" customHeight="1">
      <c r="A345" s="42"/>
      <c r="B345" s="20" t="str">
        <f t="shared" si="15"/>
        <v/>
      </c>
      <c r="C345" s="20" t="str">
        <f t="shared" si="16"/>
        <v/>
      </c>
      <c r="D345" s="90"/>
      <c r="E345" s="90"/>
      <c r="F345" s="87"/>
      <c r="G345" s="87"/>
      <c r="H345" s="88"/>
      <c r="I345" s="88"/>
      <c r="J345" s="88"/>
      <c r="K345" s="88"/>
      <c r="L345" s="88"/>
      <c r="M345" s="88"/>
      <c r="N345" s="88"/>
      <c r="O345" s="91" t="str">
        <f t="array" ref="O345">IF(N345="Ja","Enter %",IF(N345="","",INDEX(LookUps!J:J,MATCH('4. Modul B – Inhaltsstoffe'!H345,LookUps!I:I,0))))</f>
        <v/>
      </c>
      <c r="P345" s="92" t="str">
        <f t="shared" si="17"/>
        <v/>
      </c>
      <c r="Q345" s="95"/>
      <c r="R345" s="96"/>
      <c r="S345" s="88"/>
      <c r="T345" s="20">
        <f>'1. Fertigungsstandort'!$E$7</f>
        <v>0</v>
      </c>
      <c r="U345" s="54">
        <f>'1. Fertigungsstandort'!$E$9</f>
        <v>0</v>
      </c>
    </row>
    <row r="346" spans="1:21" ht="15.75" customHeight="1">
      <c r="A346" s="42"/>
      <c r="B346" s="20" t="str">
        <f t="shared" si="15"/>
        <v/>
      </c>
      <c r="C346" s="20" t="str">
        <f t="shared" si="16"/>
        <v/>
      </c>
      <c r="D346" s="90"/>
      <c r="E346" s="90"/>
      <c r="F346" s="87"/>
      <c r="G346" s="87"/>
      <c r="H346" s="88"/>
      <c r="I346" s="88"/>
      <c r="J346" s="88"/>
      <c r="K346" s="88"/>
      <c r="L346" s="88"/>
      <c r="M346" s="88"/>
      <c r="N346" s="88"/>
      <c r="O346" s="91" t="str">
        <f t="array" ref="O346">IF(N346="Ja","Enter %",IF(N346="","",INDEX(LookUps!J:J,MATCH('4. Modul B – Inhaltsstoffe'!H346,LookUps!I:I,0))))</f>
        <v/>
      </c>
      <c r="P346" s="92" t="str">
        <f t="shared" si="17"/>
        <v/>
      </c>
      <c r="Q346" s="93"/>
      <c r="R346" s="94"/>
      <c r="S346" s="88"/>
      <c r="T346" s="20">
        <f>'1. Fertigungsstandort'!$E$7</f>
        <v>0</v>
      </c>
      <c r="U346" s="54">
        <f>'1. Fertigungsstandort'!$E$9</f>
        <v>0</v>
      </c>
    </row>
    <row r="347" spans="1:21" ht="15.75" customHeight="1">
      <c r="A347" s="42"/>
      <c r="B347" s="20" t="str">
        <f t="shared" si="15"/>
        <v/>
      </c>
      <c r="C347" s="20" t="str">
        <f t="shared" si="16"/>
        <v/>
      </c>
      <c r="D347" s="90"/>
      <c r="E347" s="90"/>
      <c r="F347" s="87"/>
      <c r="G347" s="87"/>
      <c r="H347" s="88"/>
      <c r="I347" s="88"/>
      <c r="J347" s="88"/>
      <c r="K347" s="88"/>
      <c r="L347" s="88"/>
      <c r="M347" s="88"/>
      <c r="N347" s="88"/>
      <c r="O347" s="91" t="str">
        <f t="array" ref="O347">IF(N347="Ja","Enter %",IF(N347="","",INDEX(LookUps!J:J,MATCH('4. Modul B – Inhaltsstoffe'!H347,LookUps!I:I,0))))</f>
        <v/>
      </c>
      <c r="P347" s="92" t="str">
        <f t="shared" si="17"/>
        <v/>
      </c>
      <c r="Q347" s="95"/>
      <c r="R347" s="96"/>
      <c r="S347" s="88"/>
      <c r="T347" s="20">
        <f>'1. Fertigungsstandort'!$E$7</f>
        <v>0</v>
      </c>
      <c r="U347" s="54">
        <f>'1. Fertigungsstandort'!$E$9</f>
        <v>0</v>
      </c>
    </row>
    <row r="348" spans="1:21" ht="15.75" customHeight="1">
      <c r="A348" s="42"/>
      <c r="B348" s="20" t="str">
        <f t="shared" si="15"/>
        <v/>
      </c>
      <c r="C348" s="20" t="str">
        <f t="shared" si="16"/>
        <v/>
      </c>
      <c r="D348" s="90"/>
      <c r="E348" s="90"/>
      <c r="F348" s="87"/>
      <c r="G348" s="87"/>
      <c r="H348" s="88"/>
      <c r="I348" s="88"/>
      <c r="J348" s="88"/>
      <c r="K348" s="88"/>
      <c r="L348" s="88"/>
      <c r="M348" s="88"/>
      <c r="N348" s="88"/>
      <c r="O348" s="91" t="str">
        <f t="array" ref="O348">IF(N348="Ja","Enter %",IF(N348="","",INDEX(LookUps!J:J,MATCH('4. Modul B – Inhaltsstoffe'!H348,LookUps!I:I,0))))</f>
        <v/>
      </c>
      <c r="P348" s="92" t="str">
        <f t="shared" si="17"/>
        <v/>
      </c>
      <c r="Q348" s="95"/>
      <c r="R348" s="96"/>
      <c r="S348" s="88"/>
      <c r="T348" s="20">
        <f>'1. Fertigungsstandort'!$E$7</f>
        <v>0</v>
      </c>
      <c r="U348" s="54">
        <f>'1. Fertigungsstandort'!$E$9</f>
        <v>0</v>
      </c>
    </row>
    <row r="349" spans="1:21" ht="15.75" customHeight="1">
      <c r="A349" s="42"/>
      <c r="B349" s="20" t="str">
        <f t="shared" si="15"/>
        <v/>
      </c>
      <c r="C349" s="20" t="str">
        <f t="shared" si="16"/>
        <v/>
      </c>
      <c r="D349" s="90"/>
      <c r="E349" s="90"/>
      <c r="F349" s="87"/>
      <c r="G349" s="87"/>
      <c r="H349" s="88"/>
      <c r="I349" s="88"/>
      <c r="J349" s="88"/>
      <c r="K349" s="88"/>
      <c r="L349" s="88"/>
      <c r="M349" s="88"/>
      <c r="N349" s="88"/>
      <c r="O349" s="91" t="str">
        <f t="array" ref="O349">IF(N349="Ja","Enter %",IF(N349="","",INDEX(LookUps!J:J,MATCH('4. Modul B – Inhaltsstoffe'!H349,LookUps!I:I,0))))</f>
        <v/>
      </c>
      <c r="P349" s="92" t="str">
        <f t="shared" si="17"/>
        <v/>
      </c>
      <c r="Q349" s="95"/>
      <c r="R349" s="96"/>
      <c r="S349" s="88"/>
      <c r="T349" s="20">
        <f>'1. Fertigungsstandort'!$E$7</f>
        <v>0</v>
      </c>
      <c r="U349" s="54">
        <f>'1. Fertigungsstandort'!$E$9</f>
        <v>0</v>
      </c>
    </row>
    <row r="350" spans="1:21" ht="15.75" customHeight="1">
      <c r="A350" s="42"/>
      <c r="B350" s="20" t="str">
        <f t="shared" si="15"/>
        <v/>
      </c>
      <c r="C350" s="20" t="str">
        <f t="shared" si="16"/>
        <v/>
      </c>
      <c r="D350" s="90"/>
      <c r="E350" s="90"/>
      <c r="F350" s="87"/>
      <c r="G350" s="87"/>
      <c r="H350" s="88"/>
      <c r="I350" s="88"/>
      <c r="J350" s="88"/>
      <c r="K350" s="88"/>
      <c r="L350" s="88"/>
      <c r="M350" s="88"/>
      <c r="N350" s="88"/>
      <c r="O350" s="91" t="str">
        <f t="array" ref="O350">IF(N350="Ja","Enter %",IF(N350="","",INDEX(LookUps!J:J,MATCH('4. Modul B – Inhaltsstoffe'!H350,LookUps!I:I,0))))</f>
        <v/>
      </c>
      <c r="P350" s="92" t="str">
        <f t="shared" si="17"/>
        <v/>
      </c>
      <c r="Q350" s="95"/>
      <c r="R350" s="96"/>
      <c r="S350" s="88"/>
      <c r="T350" s="20">
        <f>'1. Fertigungsstandort'!$E$7</f>
        <v>0</v>
      </c>
      <c r="U350" s="54">
        <f>'1. Fertigungsstandort'!$E$9</f>
        <v>0</v>
      </c>
    </row>
    <row r="351" spans="1:21" ht="15.75" customHeight="1">
      <c r="A351" s="42"/>
      <c r="B351" s="20" t="str">
        <f t="shared" si="15"/>
        <v/>
      </c>
      <c r="C351" s="20" t="str">
        <f t="shared" si="16"/>
        <v/>
      </c>
      <c r="D351" s="90"/>
      <c r="E351" s="90"/>
      <c r="F351" s="87"/>
      <c r="G351" s="87"/>
      <c r="H351" s="88"/>
      <c r="I351" s="88"/>
      <c r="J351" s="88"/>
      <c r="K351" s="88"/>
      <c r="L351" s="88"/>
      <c r="M351" s="88"/>
      <c r="N351" s="88"/>
      <c r="O351" s="91" t="str">
        <f t="array" ref="O351">IF(N351="Ja","Enter %",IF(N351="","",INDEX(LookUps!J:J,MATCH('4. Modul B – Inhaltsstoffe'!H351,LookUps!I:I,0))))</f>
        <v/>
      </c>
      <c r="P351" s="92" t="str">
        <f t="shared" si="17"/>
        <v/>
      </c>
      <c r="Q351" s="95"/>
      <c r="R351" s="96"/>
      <c r="S351" s="88"/>
      <c r="T351" s="20">
        <f>'1. Fertigungsstandort'!$E$7</f>
        <v>0</v>
      </c>
      <c r="U351" s="54">
        <f>'1. Fertigungsstandort'!$E$9</f>
        <v>0</v>
      </c>
    </row>
    <row r="352" spans="1:21" ht="15.75" customHeight="1">
      <c r="A352" s="42"/>
      <c r="B352" s="20" t="str">
        <f t="shared" si="15"/>
        <v/>
      </c>
      <c r="C352" s="20" t="str">
        <f t="shared" si="16"/>
        <v/>
      </c>
      <c r="D352" s="90"/>
      <c r="E352" s="90"/>
      <c r="F352" s="87"/>
      <c r="G352" s="87"/>
      <c r="H352" s="88"/>
      <c r="I352" s="88"/>
      <c r="J352" s="88"/>
      <c r="K352" s="88"/>
      <c r="L352" s="88"/>
      <c r="M352" s="88"/>
      <c r="N352" s="88"/>
      <c r="O352" s="91" t="str">
        <f t="array" ref="O352">IF(N352="Ja","Enter %",IF(N352="","",INDEX(LookUps!J:J,MATCH('4. Modul B – Inhaltsstoffe'!H352,LookUps!I:I,0))))</f>
        <v/>
      </c>
      <c r="P352" s="92" t="str">
        <f t="shared" si="17"/>
        <v/>
      </c>
      <c r="Q352" s="95"/>
      <c r="R352" s="96"/>
      <c r="S352" s="88"/>
      <c r="T352" s="20">
        <f>'1. Fertigungsstandort'!$E$7</f>
        <v>0</v>
      </c>
      <c r="U352" s="54">
        <f>'1. Fertigungsstandort'!$E$9</f>
        <v>0</v>
      </c>
    </row>
    <row r="353" spans="1:21" ht="15.75" customHeight="1">
      <c r="A353" s="42"/>
      <c r="B353" s="20" t="str">
        <f t="shared" si="15"/>
        <v/>
      </c>
      <c r="C353" s="20" t="str">
        <f t="shared" si="16"/>
        <v/>
      </c>
      <c r="D353" s="90"/>
      <c r="E353" s="90"/>
      <c r="F353" s="87"/>
      <c r="G353" s="87"/>
      <c r="H353" s="88"/>
      <c r="I353" s="88"/>
      <c r="J353" s="88"/>
      <c r="K353" s="88"/>
      <c r="L353" s="88"/>
      <c r="M353" s="88"/>
      <c r="N353" s="88"/>
      <c r="O353" s="91" t="str">
        <f t="array" ref="O353">IF(N353="Ja","Enter %",IF(N353="","",INDEX(LookUps!J:J,MATCH('4. Modul B – Inhaltsstoffe'!H353,LookUps!I:I,0))))</f>
        <v/>
      </c>
      <c r="P353" s="92" t="str">
        <f t="shared" si="17"/>
        <v/>
      </c>
      <c r="Q353" s="95"/>
      <c r="R353" s="96"/>
      <c r="S353" s="88"/>
      <c r="T353" s="20">
        <f>'1. Fertigungsstandort'!$E$7</f>
        <v>0</v>
      </c>
      <c r="U353" s="54">
        <f>'1. Fertigungsstandort'!$E$9</f>
        <v>0</v>
      </c>
    </row>
    <row r="354" spans="1:21" ht="15.75" customHeight="1">
      <c r="A354" s="42"/>
      <c r="B354" s="20" t="str">
        <f t="shared" si="15"/>
        <v/>
      </c>
      <c r="C354" s="20" t="str">
        <f t="shared" si="16"/>
        <v/>
      </c>
      <c r="D354" s="90"/>
      <c r="E354" s="90"/>
      <c r="F354" s="87"/>
      <c r="G354" s="87"/>
      <c r="H354" s="88"/>
      <c r="I354" s="88"/>
      <c r="J354" s="88"/>
      <c r="K354" s="88"/>
      <c r="L354" s="88"/>
      <c r="M354" s="88"/>
      <c r="N354" s="88"/>
      <c r="O354" s="91" t="str">
        <f t="array" ref="O354">IF(N354="Ja","Enter %",IF(N354="","",INDEX(LookUps!J:J,MATCH('4. Modul B – Inhaltsstoffe'!H354,LookUps!I:I,0))))</f>
        <v/>
      </c>
      <c r="P354" s="92" t="str">
        <f t="shared" si="17"/>
        <v/>
      </c>
      <c r="Q354" s="95"/>
      <c r="R354" s="96"/>
      <c r="S354" s="88"/>
      <c r="T354" s="20">
        <f>'1. Fertigungsstandort'!$E$7</f>
        <v>0</v>
      </c>
      <c r="U354" s="54">
        <f>'1. Fertigungsstandort'!$E$9</f>
        <v>0</v>
      </c>
    </row>
    <row r="355" spans="1:21" ht="15.75" customHeight="1">
      <c r="A355" s="42"/>
      <c r="B355" s="20" t="str">
        <f t="shared" si="15"/>
        <v/>
      </c>
      <c r="C355" s="20" t="str">
        <f t="shared" si="16"/>
        <v/>
      </c>
      <c r="D355" s="90"/>
      <c r="E355" s="90"/>
      <c r="F355" s="87"/>
      <c r="G355" s="87"/>
      <c r="H355" s="88"/>
      <c r="I355" s="88"/>
      <c r="J355" s="88"/>
      <c r="K355" s="88"/>
      <c r="L355" s="88"/>
      <c r="M355" s="88"/>
      <c r="N355" s="88"/>
      <c r="O355" s="91" t="str">
        <f t="array" ref="O355">IF(N355="Ja","Enter %",IF(N355="","",INDEX(LookUps!J:J,MATCH('4. Modul B – Inhaltsstoffe'!H355,LookUps!I:I,0))))</f>
        <v/>
      </c>
      <c r="P355" s="92" t="str">
        <f t="shared" si="17"/>
        <v/>
      </c>
      <c r="Q355" s="95"/>
      <c r="R355" s="96"/>
      <c r="S355" s="88"/>
      <c r="T355" s="20">
        <f>'1. Fertigungsstandort'!$E$7</f>
        <v>0</v>
      </c>
      <c r="U355" s="54">
        <f>'1. Fertigungsstandort'!$E$9</f>
        <v>0</v>
      </c>
    </row>
    <row r="356" spans="1:21" ht="15.75" customHeight="1">
      <c r="A356" s="42"/>
      <c r="B356" s="20" t="str">
        <f t="shared" si="15"/>
        <v/>
      </c>
      <c r="C356" s="20" t="str">
        <f t="shared" si="16"/>
        <v/>
      </c>
      <c r="D356" s="90"/>
      <c r="E356" s="90"/>
      <c r="F356" s="87"/>
      <c r="G356" s="87"/>
      <c r="H356" s="88"/>
      <c r="I356" s="88"/>
      <c r="J356" s="88"/>
      <c r="K356" s="88"/>
      <c r="L356" s="88"/>
      <c r="M356" s="88"/>
      <c r="N356" s="88"/>
      <c r="O356" s="91" t="str">
        <f t="array" ref="O356">IF(N356="Ja","Enter %",IF(N356="","",INDEX(LookUps!J:J,MATCH('4. Modul B – Inhaltsstoffe'!H356,LookUps!I:I,0))))</f>
        <v/>
      </c>
      <c r="P356" s="92" t="str">
        <f t="shared" si="17"/>
        <v/>
      </c>
      <c r="Q356" s="95"/>
      <c r="R356" s="96"/>
      <c r="S356" s="88"/>
      <c r="T356" s="20">
        <f>'1. Fertigungsstandort'!$E$7</f>
        <v>0</v>
      </c>
      <c r="U356" s="54">
        <f>'1. Fertigungsstandort'!$E$9</f>
        <v>0</v>
      </c>
    </row>
    <row r="357" spans="1:21" ht="15.75" customHeight="1">
      <c r="A357" s="42"/>
      <c r="B357" s="20" t="str">
        <f t="shared" si="15"/>
        <v/>
      </c>
      <c r="C357" s="20" t="str">
        <f t="shared" si="16"/>
        <v/>
      </c>
      <c r="D357" s="90"/>
      <c r="E357" s="90"/>
      <c r="F357" s="87"/>
      <c r="G357" s="87"/>
      <c r="H357" s="88"/>
      <c r="I357" s="88"/>
      <c r="J357" s="88"/>
      <c r="K357" s="88"/>
      <c r="L357" s="88"/>
      <c r="M357" s="88"/>
      <c r="N357" s="88"/>
      <c r="O357" s="91" t="str">
        <f t="array" ref="O357">IF(N357="Ja","Enter %",IF(N357="","",INDEX(LookUps!J:J,MATCH('4. Modul B – Inhaltsstoffe'!H357,LookUps!I:I,0))))</f>
        <v/>
      </c>
      <c r="P357" s="92" t="str">
        <f t="shared" si="17"/>
        <v/>
      </c>
      <c r="Q357" s="95"/>
      <c r="R357" s="96"/>
      <c r="S357" s="88"/>
      <c r="T357" s="20">
        <f>'1. Fertigungsstandort'!$E$7</f>
        <v>0</v>
      </c>
      <c r="U357" s="54">
        <f>'1. Fertigungsstandort'!$E$9</f>
        <v>0</v>
      </c>
    </row>
    <row r="358" spans="1:21" ht="15.75" customHeight="1">
      <c r="A358" s="42"/>
      <c r="B358" s="20" t="str">
        <f t="shared" si="15"/>
        <v/>
      </c>
      <c r="C358" s="20" t="str">
        <f t="shared" si="16"/>
        <v/>
      </c>
      <c r="D358" s="90"/>
      <c r="E358" s="90"/>
      <c r="F358" s="87"/>
      <c r="G358" s="87"/>
      <c r="H358" s="88"/>
      <c r="I358" s="88"/>
      <c r="J358" s="88"/>
      <c r="K358" s="88"/>
      <c r="L358" s="88"/>
      <c r="M358" s="88"/>
      <c r="N358" s="88"/>
      <c r="O358" s="91" t="str">
        <f t="array" ref="O358">IF(N358="Ja","Enter %",IF(N358="","",INDEX(LookUps!J:J,MATCH('4. Modul B – Inhaltsstoffe'!H358,LookUps!I:I,0))))</f>
        <v/>
      </c>
      <c r="P358" s="92" t="str">
        <f t="shared" si="17"/>
        <v/>
      </c>
      <c r="Q358" s="95"/>
      <c r="R358" s="96"/>
      <c r="S358" s="88"/>
      <c r="T358" s="20">
        <f>'1. Fertigungsstandort'!$E$7</f>
        <v>0</v>
      </c>
      <c r="U358" s="54">
        <f>'1. Fertigungsstandort'!$E$9</f>
        <v>0</v>
      </c>
    </row>
    <row r="359" spans="1:21" ht="15.75" customHeight="1">
      <c r="A359" s="42"/>
      <c r="B359" s="20" t="str">
        <f t="shared" si="15"/>
        <v/>
      </c>
      <c r="C359" s="20" t="str">
        <f t="shared" si="16"/>
        <v/>
      </c>
      <c r="D359" s="90"/>
      <c r="E359" s="90"/>
      <c r="F359" s="87"/>
      <c r="G359" s="87"/>
      <c r="H359" s="88"/>
      <c r="I359" s="88"/>
      <c r="J359" s="88"/>
      <c r="K359" s="88"/>
      <c r="L359" s="88"/>
      <c r="M359" s="88"/>
      <c r="N359" s="88"/>
      <c r="O359" s="91" t="str">
        <f t="array" ref="O359">IF(N359="Ja","Enter %",IF(N359="","",INDEX(LookUps!J:J,MATCH('4. Modul B – Inhaltsstoffe'!H359,LookUps!I:I,0))))</f>
        <v/>
      </c>
      <c r="P359" s="92" t="str">
        <f t="shared" si="17"/>
        <v/>
      </c>
      <c r="Q359" s="95"/>
      <c r="R359" s="96"/>
      <c r="S359" s="88"/>
      <c r="T359" s="20">
        <f>'1. Fertigungsstandort'!$E$7</f>
        <v>0</v>
      </c>
      <c r="U359" s="54">
        <f>'1. Fertigungsstandort'!$E$9</f>
        <v>0</v>
      </c>
    </row>
    <row r="360" spans="1:21" ht="15.75" customHeight="1">
      <c r="A360" s="42"/>
      <c r="B360" s="20" t="str">
        <f t="shared" si="15"/>
        <v/>
      </c>
      <c r="C360" s="20" t="str">
        <f t="shared" si="16"/>
        <v/>
      </c>
      <c r="D360" s="90"/>
      <c r="E360" s="90"/>
      <c r="F360" s="87"/>
      <c r="G360" s="87"/>
      <c r="H360" s="88"/>
      <c r="I360" s="88"/>
      <c r="J360" s="88"/>
      <c r="K360" s="88"/>
      <c r="L360" s="88"/>
      <c r="M360" s="88"/>
      <c r="N360" s="88"/>
      <c r="O360" s="91" t="str">
        <f t="array" ref="O360">IF(N360="Ja","Enter %",IF(N360="","",INDEX(LookUps!J:J,MATCH('4. Modul B – Inhaltsstoffe'!H360,LookUps!I:I,0))))</f>
        <v/>
      </c>
      <c r="P360" s="92" t="str">
        <f t="shared" si="17"/>
        <v/>
      </c>
      <c r="Q360" s="95"/>
      <c r="R360" s="96"/>
      <c r="S360" s="88"/>
      <c r="T360" s="20">
        <f>'1. Fertigungsstandort'!$E$7</f>
        <v>0</v>
      </c>
      <c r="U360" s="54">
        <f>'1. Fertigungsstandort'!$E$9</f>
        <v>0</v>
      </c>
    </row>
    <row r="361" spans="1:21" ht="15.75" customHeight="1">
      <c r="A361" s="42"/>
      <c r="B361" s="20" t="str">
        <f t="shared" si="15"/>
        <v/>
      </c>
      <c r="C361" s="20" t="str">
        <f t="shared" si="16"/>
        <v/>
      </c>
      <c r="D361" s="90"/>
      <c r="E361" s="90"/>
      <c r="F361" s="87"/>
      <c r="G361" s="87"/>
      <c r="H361" s="88"/>
      <c r="I361" s="88"/>
      <c r="J361" s="88"/>
      <c r="K361" s="88"/>
      <c r="L361" s="88"/>
      <c r="M361" s="88"/>
      <c r="N361" s="88"/>
      <c r="O361" s="91" t="str">
        <f t="array" ref="O361">IF(N361="Ja","Enter %",IF(N361="","",INDEX(LookUps!J:J,MATCH('4. Modul B – Inhaltsstoffe'!H361,LookUps!I:I,0))))</f>
        <v/>
      </c>
      <c r="P361" s="92" t="str">
        <f t="shared" si="17"/>
        <v/>
      </c>
      <c r="Q361" s="95"/>
      <c r="R361" s="96"/>
      <c r="S361" s="88"/>
      <c r="T361" s="20">
        <f>'1. Fertigungsstandort'!$E$7</f>
        <v>0</v>
      </c>
      <c r="U361" s="54">
        <f>'1. Fertigungsstandort'!$E$9</f>
        <v>0</v>
      </c>
    </row>
    <row r="362" spans="1:21" ht="15.75" customHeight="1">
      <c r="A362" s="42"/>
      <c r="B362" s="20" t="str">
        <f t="shared" si="15"/>
        <v/>
      </c>
      <c r="C362" s="20" t="str">
        <f t="shared" si="16"/>
        <v/>
      </c>
      <c r="D362" s="90"/>
      <c r="E362" s="90"/>
      <c r="F362" s="87"/>
      <c r="G362" s="87"/>
      <c r="H362" s="88"/>
      <c r="I362" s="88"/>
      <c r="J362" s="88"/>
      <c r="K362" s="88"/>
      <c r="L362" s="88"/>
      <c r="M362" s="88"/>
      <c r="N362" s="88"/>
      <c r="O362" s="91" t="str">
        <f t="array" ref="O362">IF(N362="Ja","Enter %",IF(N362="","",INDEX(LookUps!J:J,MATCH('4. Modul B – Inhaltsstoffe'!H362,LookUps!I:I,0))))</f>
        <v/>
      </c>
      <c r="P362" s="92" t="str">
        <f t="shared" si="17"/>
        <v/>
      </c>
      <c r="Q362" s="95"/>
      <c r="R362" s="96"/>
      <c r="S362" s="88"/>
      <c r="T362" s="20">
        <f>'1. Fertigungsstandort'!$E$7</f>
        <v>0</v>
      </c>
      <c r="U362" s="54">
        <f>'1. Fertigungsstandort'!$E$9</f>
        <v>0</v>
      </c>
    </row>
    <row r="363" spans="1:21" ht="15.75" customHeight="1">
      <c r="A363" s="42"/>
      <c r="B363" s="20" t="str">
        <f t="shared" si="15"/>
        <v/>
      </c>
      <c r="C363" s="20" t="str">
        <f t="shared" si="16"/>
        <v/>
      </c>
      <c r="D363" s="90"/>
      <c r="E363" s="90"/>
      <c r="F363" s="87"/>
      <c r="G363" s="87"/>
      <c r="H363" s="88"/>
      <c r="I363" s="88"/>
      <c r="J363" s="88"/>
      <c r="K363" s="88"/>
      <c r="L363" s="88"/>
      <c r="M363" s="88"/>
      <c r="N363" s="88"/>
      <c r="O363" s="91" t="str">
        <f t="array" ref="O363">IF(N363="Ja","Enter %",IF(N363="","",INDEX(LookUps!J:J,MATCH('4. Modul B – Inhaltsstoffe'!H363,LookUps!I:I,0))))</f>
        <v/>
      </c>
      <c r="P363" s="92" t="str">
        <f t="shared" si="17"/>
        <v/>
      </c>
      <c r="Q363" s="95"/>
      <c r="R363" s="96"/>
      <c r="S363" s="88"/>
      <c r="T363" s="20">
        <f>'1. Fertigungsstandort'!$E$7</f>
        <v>0</v>
      </c>
      <c r="U363" s="54">
        <f>'1. Fertigungsstandort'!$E$9</f>
        <v>0</v>
      </c>
    </row>
    <row r="364" spans="1:21" ht="15.75" customHeight="1">
      <c r="A364" s="42"/>
      <c r="B364" s="20" t="str">
        <f t="shared" si="15"/>
        <v/>
      </c>
      <c r="C364" s="20" t="str">
        <f t="shared" si="16"/>
        <v/>
      </c>
      <c r="D364" s="90"/>
      <c r="E364" s="90"/>
      <c r="F364" s="87"/>
      <c r="G364" s="87"/>
      <c r="H364" s="88"/>
      <c r="I364" s="88"/>
      <c r="J364" s="88"/>
      <c r="K364" s="88"/>
      <c r="L364" s="88"/>
      <c r="M364" s="88"/>
      <c r="N364" s="88"/>
      <c r="O364" s="91" t="str">
        <f t="array" ref="O364">IF(N364="Ja","Enter %",IF(N364="","",INDEX(LookUps!J:J,MATCH('4. Modul B – Inhaltsstoffe'!H364,LookUps!I:I,0))))</f>
        <v/>
      </c>
      <c r="P364" s="92" t="str">
        <f t="shared" si="17"/>
        <v/>
      </c>
      <c r="Q364" s="95"/>
      <c r="R364" s="96"/>
      <c r="S364" s="88"/>
      <c r="T364" s="20">
        <f>'1. Fertigungsstandort'!$E$7</f>
        <v>0</v>
      </c>
      <c r="U364" s="54">
        <f>'1. Fertigungsstandort'!$E$9</f>
        <v>0</v>
      </c>
    </row>
    <row r="365" spans="1:21" ht="15.75" customHeight="1">
      <c r="A365" s="42"/>
      <c r="B365" s="20" t="str">
        <f t="shared" si="15"/>
        <v/>
      </c>
      <c r="C365" s="20" t="str">
        <f t="shared" si="16"/>
        <v/>
      </c>
      <c r="D365" s="90"/>
      <c r="E365" s="90"/>
      <c r="F365" s="87"/>
      <c r="G365" s="87"/>
      <c r="H365" s="88"/>
      <c r="I365" s="88"/>
      <c r="J365" s="88"/>
      <c r="K365" s="88"/>
      <c r="L365" s="88"/>
      <c r="M365" s="88"/>
      <c r="N365" s="88"/>
      <c r="O365" s="91" t="str">
        <f t="array" ref="O365">IF(N365="Ja","Enter %",IF(N365="","",INDEX(LookUps!J:J,MATCH('4. Modul B – Inhaltsstoffe'!H365,LookUps!I:I,0))))</f>
        <v/>
      </c>
      <c r="P365" s="92" t="str">
        <f t="shared" si="17"/>
        <v/>
      </c>
      <c r="Q365" s="95"/>
      <c r="R365" s="96"/>
      <c r="S365" s="88"/>
      <c r="T365" s="20">
        <f>'1. Fertigungsstandort'!$E$7</f>
        <v>0</v>
      </c>
      <c r="U365" s="54">
        <f>'1. Fertigungsstandort'!$E$9</f>
        <v>0</v>
      </c>
    </row>
    <row r="366" spans="1:21" ht="15.75" customHeight="1">
      <c r="A366" s="42"/>
      <c r="B366" s="20" t="str">
        <f t="shared" si="15"/>
        <v/>
      </c>
      <c r="C366" s="20" t="str">
        <f t="shared" si="16"/>
        <v/>
      </c>
      <c r="D366" s="90"/>
      <c r="E366" s="90"/>
      <c r="F366" s="87"/>
      <c r="G366" s="87"/>
      <c r="H366" s="88"/>
      <c r="I366" s="88"/>
      <c r="J366" s="88"/>
      <c r="K366" s="88"/>
      <c r="L366" s="88"/>
      <c r="M366" s="88"/>
      <c r="N366" s="88"/>
      <c r="O366" s="91" t="str">
        <f t="array" ref="O366">IF(N366="Ja","Enter %",IF(N366="","",INDEX(LookUps!J:J,MATCH('4. Modul B – Inhaltsstoffe'!H366,LookUps!I:I,0))))</f>
        <v/>
      </c>
      <c r="P366" s="92" t="str">
        <f t="shared" si="17"/>
        <v/>
      </c>
      <c r="Q366" s="95"/>
      <c r="R366" s="96"/>
      <c r="S366" s="88"/>
      <c r="T366" s="20">
        <f>'1. Fertigungsstandort'!$E$7</f>
        <v>0</v>
      </c>
      <c r="U366" s="54">
        <f>'1. Fertigungsstandort'!$E$9</f>
        <v>0</v>
      </c>
    </row>
    <row r="367" spans="1:21" ht="15.75" customHeight="1">
      <c r="A367" s="42"/>
      <c r="B367" s="20" t="str">
        <f t="shared" si="15"/>
        <v/>
      </c>
      <c r="C367" s="20" t="str">
        <f t="shared" si="16"/>
        <v/>
      </c>
      <c r="D367" s="90"/>
      <c r="E367" s="90"/>
      <c r="F367" s="87"/>
      <c r="G367" s="87"/>
      <c r="H367" s="88"/>
      <c r="I367" s="88"/>
      <c r="J367" s="88"/>
      <c r="K367" s="88"/>
      <c r="L367" s="88"/>
      <c r="M367" s="88"/>
      <c r="N367" s="88"/>
      <c r="O367" s="91" t="str">
        <f t="array" ref="O367">IF(N367="Ja","Enter %",IF(N367="","",INDEX(LookUps!J:J,MATCH('4. Modul B – Inhaltsstoffe'!H367,LookUps!I:I,0))))</f>
        <v/>
      </c>
      <c r="P367" s="92" t="str">
        <f t="shared" si="17"/>
        <v/>
      </c>
      <c r="Q367" s="95"/>
      <c r="R367" s="96"/>
      <c r="S367" s="88"/>
      <c r="T367" s="20">
        <f>'1. Fertigungsstandort'!$E$7</f>
        <v>0</v>
      </c>
      <c r="U367" s="54">
        <f>'1. Fertigungsstandort'!$E$9</f>
        <v>0</v>
      </c>
    </row>
    <row r="368" spans="1:21" ht="15.75" customHeight="1">
      <c r="A368" s="42"/>
      <c r="B368" s="20" t="str">
        <f t="shared" si="15"/>
        <v/>
      </c>
      <c r="C368" s="20" t="str">
        <f t="shared" si="16"/>
        <v/>
      </c>
      <c r="D368" s="90"/>
      <c r="E368" s="90"/>
      <c r="F368" s="87"/>
      <c r="G368" s="87"/>
      <c r="H368" s="88"/>
      <c r="I368" s="88"/>
      <c r="J368" s="88"/>
      <c r="K368" s="88"/>
      <c r="L368" s="88"/>
      <c r="M368" s="88"/>
      <c r="N368" s="88"/>
      <c r="O368" s="91" t="str">
        <f t="array" ref="O368">IF(N368="Ja","Enter %",IF(N368="","",INDEX(LookUps!J:J,MATCH('4. Modul B – Inhaltsstoffe'!H368,LookUps!I:I,0))))</f>
        <v/>
      </c>
      <c r="P368" s="92" t="str">
        <f t="shared" si="17"/>
        <v/>
      </c>
      <c r="Q368" s="95"/>
      <c r="R368" s="96"/>
      <c r="S368" s="88"/>
      <c r="T368" s="20">
        <f>'1. Fertigungsstandort'!$E$7</f>
        <v>0</v>
      </c>
      <c r="U368" s="54">
        <f>'1. Fertigungsstandort'!$E$9</f>
        <v>0</v>
      </c>
    </row>
    <row r="369" spans="1:21" ht="15.75" customHeight="1">
      <c r="A369" s="42"/>
      <c r="B369" s="20" t="str">
        <f t="shared" si="15"/>
        <v/>
      </c>
      <c r="C369" s="20" t="str">
        <f t="shared" si="16"/>
        <v/>
      </c>
      <c r="D369" s="90"/>
      <c r="E369" s="90"/>
      <c r="F369" s="87"/>
      <c r="G369" s="87"/>
      <c r="H369" s="88"/>
      <c r="I369" s="88"/>
      <c r="J369" s="88"/>
      <c r="K369" s="88"/>
      <c r="L369" s="88"/>
      <c r="M369" s="88"/>
      <c r="N369" s="88"/>
      <c r="O369" s="91" t="str">
        <f t="array" ref="O369">IF(N369="Ja","Enter %",IF(N369="","",INDEX(LookUps!J:J,MATCH('4. Modul B – Inhaltsstoffe'!H369,LookUps!I:I,0))))</f>
        <v/>
      </c>
      <c r="P369" s="92" t="str">
        <f t="shared" si="17"/>
        <v/>
      </c>
      <c r="Q369" s="95"/>
      <c r="R369" s="96"/>
      <c r="S369" s="88"/>
      <c r="T369" s="20">
        <f>'1. Fertigungsstandort'!$E$7</f>
        <v>0</v>
      </c>
      <c r="U369" s="54">
        <f>'1. Fertigungsstandort'!$E$9</f>
        <v>0</v>
      </c>
    </row>
    <row r="370" spans="1:21" ht="15.75" customHeight="1">
      <c r="A370" s="42"/>
      <c r="B370" s="20" t="str">
        <f t="shared" si="15"/>
        <v/>
      </c>
      <c r="C370" s="20" t="str">
        <f t="shared" si="16"/>
        <v/>
      </c>
      <c r="D370" s="90"/>
      <c r="E370" s="90"/>
      <c r="F370" s="87"/>
      <c r="G370" s="87"/>
      <c r="H370" s="88"/>
      <c r="I370" s="88"/>
      <c r="J370" s="88"/>
      <c r="K370" s="88"/>
      <c r="L370" s="88"/>
      <c r="M370" s="88"/>
      <c r="N370" s="88"/>
      <c r="O370" s="91" t="str">
        <f t="array" ref="O370">IF(N370="Ja","Enter %",IF(N370="","",INDEX(LookUps!J:J,MATCH('4. Modul B – Inhaltsstoffe'!H370,LookUps!I:I,0))))</f>
        <v/>
      </c>
      <c r="P370" s="92" t="str">
        <f t="shared" si="17"/>
        <v/>
      </c>
      <c r="Q370" s="95"/>
      <c r="R370" s="96"/>
      <c r="S370" s="88"/>
      <c r="T370" s="20">
        <f>'1. Fertigungsstandort'!$E$7</f>
        <v>0</v>
      </c>
      <c r="U370" s="54">
        <f>'1. Fertigungsstandort'!$E$9</f>
        <v>0</v>
      </c>
    </row>
    <row r="371" spans="1:21" ht="15.75" customHeight="1">
      <c r="A371" s="42"/>
      <c r="B371" s="20" t="str">
        <f t="shared" si="15"/>
        <v/>
      </c>
      <c r="C371" s="20" t="str">
        <f t="shared" si="16"/>
        <v/>
      </c>
      <c r="D371" s="90"/>
      <c r="E371" s="90"/>
      <c r="F371" s="87"/>
      <c r="G371" s="87"/>
      <c r="H371" s="88"/>
      <c r="I371" s="88"/>
      <c r="J371" s="88"/>
      <c r="K371" s="88"/>
      <c r="L371" s="88"/>
      <c r="M371" s="88"/>
      <c r="N371" s="88"/>
      <c r="O371" s="91" t="str">
        <f t="array" ref="O371">IF(N371="Ja","Enter %",IF(N371="","",INDEX(LookUps!J:J,MATCH('4. Modul B – Inhaltsstoffe'!H371,LookUps!I:I,0))))</f>
        <v/>
      </c>
      <c r="P371" s="92" t="str">
        <f t="shared" si="17"/>
        <v/>
      </c>
      <c r="Q371" s="95"/>
      <c r="R371" s="96"/>
      <c r="S371" s="88"/>
      <c r="T371" s="20">
        <f>'1. Fertigungsstandort'!$E$7</f>
        <v>0</v>
      </c>
      <c r="U371" s="54">
        <f>'1. Fertigungsstandort'!$E$9</f>
        <v>0</v>
      </c>
    </row>
    <row r="372" spans="1:21" ht="15.75" customHeight="1">
      <c r="A372" s="42"/>
      <c r="B372" s="20" t="str">
        <f t="shared" si="15"/>
        <v/>
      </c>
      <c r="C372" s="20" t="str">
        <f t="shared" si="16"/>
        <v/>
      </c>
      <c r="D372" s="90"/>
      <c r="E372" s="90"/>
      <c r="F372" s="87"/>
      <c r="G372" s="87"/>
      <c r="H372" s="88"/>
      <c r="I372" s="88"/>
      <c r="J372" s="88"/>
      <c r="K372" s="88"/>
      <c r="L372" s="88"/>
      <c r="M372" s="88"/>
      <c r="N372" s="88"/>
      <c r="O372" s="91" t="str">
        <f t="array" ref="O372">IF(N372="Ja","Enter %",IF(N372="","",INDEX(LookUps!J:J,MATCH('4. Modul B – Inhaltsstoffe'!H372,LookUps!I:I,0))))</f>
        <v/>
      </c>
      <c r="P372" s="92" t="str">
        <f t="shared" si="17"/>
        <v/>
      </c>
      <c r="Q372" s="95"/>
      <c r="R372" s="96"/>
      <c r="S372" s="88"/>
      <c r="T372" s="20">
        <f>'1. Fertigungsstandort'!$E$7</f>
        <v>0</v>
      </c>
      <c r="U372" s="54">
        <f>'1. Fertigungsstandort'!$E$9</f>
        <v>0</v>
      </c>
    </row>
    <row r="373" spans="1:21" ht="15.75" customHeight="1">
      <c r="A373" s="42"/>
      <c r="B373" s="20" t="str">
        <f t="shared" si="15"/>
        <v/>
      </c>
      <c r="C373" s="20" t="str">
        <f t="shared" si="16"/>
        <v/>
      </c>
      <c r="D373" s="90"/>
      <c r="E373" s="90"/>
      <c r="F373" s="87"/>
      <c r="G373" s="87"/>
      <c r="H373" s="88"/>
      <c r="I373" s="88"/>
      <c r="J373" s="88"/>
      <c r="K373" s="88"/>
      <c r="L373" s="88"/>
      <c r="M373" s="88"/>
      <c r="N373" s="88"/>
      <c r="O373" s="91" t="str">
        <f t="array" ref="O373">IF(N373="Ja","Enter %",IF(N373="","",INDEX(LookUps!J:J,MATCH('4. Modul B – Inhaltsstoffe'!H373,LookUps!I:I,0))))</f>
        <v/>
      </c>
      <c r="P373" s="92" t="str">
        <f t="shared" si="17"/>
        <v/>
      </c>
      <c r="Q373" s="95"/>
      <c r="R373" s="96"/>
      <c r="S373" s="88"/>
      <c r="T373" s="20">
        <f>'1. Fertigungsstandort'!$E$7</f>
        <v>0</v>
      </c>
      <c r="U373" s="54">
        <f>'1. Fertigungsstandort'!$E$9</f>
        <v>0</v>
      </c>
    </row>
    <row r="374" spans="1:21" ht="15.75" customHeight="1">
      <c r="A374" s="42"/>
      <c r="B374" s="20" t="str">
        <f t="shared" si="15"/>
        <v/>
      </c>
      <c r="C374" s="20" t="str">
        <f t="shared" si="16"/>
        <v/>
      </c>
      <c r="D374" s="90"/>
      <c r="E374" s="90"/>
      <c r="F374" s="87"/>
      <c r="G374" s="87"/>
      <c r="H374" s="88"/>
      <c r="I374" s="88"/>
      <c r="J374" s="88"/>
      <c r="K374" s="88"/>
      <c r="L374" s="88"/>
      <c r="M374" s="88"/>
      <c r="N374" s="88"/>
      <c r="O374" s="91" t="str">
        <f t="array" ref="O374">IF(N374="Ja","Enter %",IF(N374="","",INDEX(LookUps!J:J,MATCH('4. Modul B – Inhaltsstoffe'!H374,LookUps!I:I,0))))</f>
        <v/>
      </c>
      <c r="P374" s="92" t="str">
        <f t="shared" si="17"/>
        <v/>
      </c>
      <c r="Q374" s="95"/>
      <c r="R374" s="96"/>
      <c r="S374" s="88"/>
      <c r="T374" s="20">
        <f>'1. Fertigungsstandort'!$E$7</f>
        <v>0</v>
      </c>
      <c r="U374" s="54">
        <f>'1. Fertigungsstandort'!$E$9</f>
        <v>0</v>
      </c>
    </row>
    <row r="375" spans="1:21" ht="15.75" customHeight="1">
      <c r="A375" s="42"/>
      <c r="B375" s="20" t="str">
        <f t="shared" si="15"/>
        <v/>
      </c>
      <c r="C375" s="20" t="str">
        <f t="shared" si="16"/>
        <v/>
      </c>
      <c r="D375" s="90"/>
      <c r="E375" s="90"/>
      <c r="F375" s="87"/>
      <c r="G375" s="87"/>
      <c r="H375" s="88"/>
      <c r="I375" s="88"/>
      <c r="J375" s="88"/>
      <c r="K375" s="88"/>
      <c r="L375" s="88"/>
      <c r="M375" s="88"/>
      <c r="N375" s="88"/>
      <c r="O375" s="91" t="str">
        <f t="array" ref="O375">IF(N375="Ja","Enter %",IF(N375="","",INDEX(LookUps!J:J,MATCH('4. Modul B – Inhaltsstoffe'!H375,LookUps!I:I,0))))</f>
        <v/>
      </c>
      <c r="P375" s="92" t="str">
        <f t="shared" si="17"/>
        <v/>
      </c>
      <c r="Q375" s="95"/>
      <c r="R375" s="96"/>
      <c r="S375" s="88"/>
      <c r="T375" s="20">
        <f>'1. Fertigungsstandort'!$E$7</f>
        <v>0</v>
      </c>
      <c r="U375" s="54">
        <f>'1. Fertigungsstandort'!$E$9</f>
        <v>0</v>
      </c>
    </row>
    <row r="376" spans="1:21" ht="15.75" customHeight="1">
      <c r="A376" s="42"/>
      <c r="B376" s="20" t="str">
        <f t="shared" si="15"/>
        <v/>
      </c>
      <c r="C376" s="20" t="str">
        <f t="shared" si="16"/>
        <v/>
      </c>
      <c r="D376" s="90"/>
      <c r="E376" s="90"/>
      <c r="F376" s="87"/>
      <c r="G376" s="87"/>
      <c r="H376" s="88"/>
      <c r="I376" s="88"/>
      <c r="J376" s="88"/>
      <c r="K376" s="88"/>
      <c r="L376" s="88"/>
      <c r="M376" s="88"/>
      <c r="N376" s="88"/>
      <c r="O376" s="91" t="str">
        <f t="array" ref="O376">IF(N376="Ja","Enter %",IF(N376="","",INDEX(LookUps!J:J,MATCH('4. Modul B – Inhaltsstoffe'!H376,LookUps!I:I,0))))</f>
        <v/>
      </c>
      <c r="P376" s="92" t="str">
        <f t="shared" si="17"/>
        <v/>
      </c>
      <c r="Q376" s="95"/>
      <c r="R376" s="96"/>
      <c r="S376" s="88"/>
      <c r="T376" s="20">
        <f>'1. Fertigungsstandort'!$E$7</f>
        <v>0</v>
      </c>
      <c r="U376" s="54">
        <f>'1. Fertigungsstandort'!$E$9</f>
        <v>0</v>
      </c>
    </row>
    <row r="377" spans="1:21" ht="15.75" customHeight="1">
      <c r="A377" s="42"/>
      <c r="B377" s="20" t="str">
        <f t="shared" si="15"/>
        <v/>
      </c>
      <c r="C377" s="20" t="str">
        <f t="shared" si="16"/>
        <v/>
      </c>
      <c r="D377" s="90"/>
      <c r="E377" s="90"/>
      <c r="F377" s="87"/>
      <c r="G377" s="87"/>
      <c r="H377" s="88"/>
      <c r="I377" s="88"/>
      <c r="J377" s="88"/>
      <c r="K377" s="88"/>
      <c r="L377" s="88"/>
      <c r="M377" s="88"/>
      <c r="N377" s="88"/>
      <c r="O377" s="91" t="str">
        <f t="array" ref="O377">IF(N377="Ja","Enter %",IF(N377="","",INDEX(LookUps!J:J,MATCH('4. Modul B – Inhaltsstoffe'!H377,LookUps!I:I,0))))</f>
        <v/>
      </c>
      <c r="P377" s="92" t="str">
        <f t="shared" si="17"/>
        <v/>
      </c>
      <c r="Q377" s="95"/>
      <c r="R377" s="96"/>
      <c r="S377" s="88"/>
      <c r="T377" s="20">
        <f>'1. Fertigungsstandort'!$E$7</f>
        <v>0</v>
      </c>
      <c r="U377" s="54">
        <f>'1. Fertigungsstandort'!$E$9</f>
        <v>0</v>
      </c>
    </row>
    <row r="378" spans="1:21" ht="15.75" customHeight="1">
      <c r="A378" s="42"/>
      <c r="B378" s="20" t="str">
        <f t="shared" si="15"/>
        <v/>
      </c>
      <c r="C378" s="20" t="str">
        <f t="shared" si="16"/>
        <v/>
      </c>
      <c r="D378" s="90"/>
      <c r="E378" s="90"/>
      <c r="F378" s="87"/>
      <c r="G378" s="87"/>
      <c r="H378" s="88"/>
      <c r="I378" s="88"/>
      <c r="J378" s="88"/>
      <c r="K378" s="88"/>
      <c r="L378" s="88"/>
      <c r="M378" s="88"/>
      <c r="N378" s="88"/>
      <c r="O378" s="91" t="str">
        <f t="array" ref="O378">IF(N378="Ja","Enter %",IF(N378="","",INDEX(LookUps!J:J,MATCH('4. Modul B – Inhaltsstoffe'!H378,LookUps!I:I,0))))</f>
        <v/>
      </c>
      <c r="P378" s="92" t="str">
        <f t="shared" si="17"/>
        <v/>
      </c>
      <c r="Q378" s="95"/>
      <c r="R378" s="96"/>
      <c r="S378" s="88"/>
      <c r="T378" s="20">
        <f>'1. Fertigungsstandort'!$E$7</f>
        <v>0</v>
      </c>
      <c r="U378" s="54">
        <f>'1. Fertigungsstandort'!$E$9</f>
        <v>0</v>
      </c>
    </row>
    <row r="379" spans="1:21" ht="15.75" customHeight="1">
      <c r="A379" s="42"/>
      <c r="B379" s="20" t="str">
        <f t="shared" si="15"/>
        <v/>
      </c>
      <c r="C379" s="20" t="str">
        <f t="shared" si="16"/>
        <v/>
      </c>
      <c r="D379" s="90"/>
      <c r="E379" s="90"/>
      <c r="F379" s="87"/>
      <c r="G379" s="87"/>
      <c r="H379" s="88"/>
      <c r="I379" s="88"/>
      <c r="J379" s="88"/>
      <c r="K379" s="88"/>
      <c r="L379" s="88"/>
      <c r="M379" s="88"/>
      <c r="N379" s="88"/>
      <c r="O379" s="91" t="str">
        <f t="array" ref="O379">IF(N379="Ja","Enter %",IF(N379="","",INDEX(LookUps!J:J,MATCH('4. Modul B – Inhaltsstoffe'!H379,LookUps!I:I,0))))</f>
        <v/>
      </c>
      <c r="P379" s="92" t="str">
        <f t="shared" si="17"/>
        <v/>
      </c>
      <c r="Q379" s="95"/>
      <c r="R379" s="96"/>
      <c r="S379" s="88"/>
      <c r="T379" s="20">
        <f>'1. Fertigungsstandort'!$E$7</f>
        <v>0</v>
      </c>
      <c r="U379" s="54">
        <f>'1. Fertigungsstandort'!$E$9</f>
        <v>0</v>
      </c>
    </row>
    <row r="380" spans="1:21" ht="15.75" customHeight="1">
      <c r="A380" s="42"/>
      <c r="B380" s="20" t="str">
        <f t="shared" si="15"/>
        <v/>
      </c>
      <c r="C380" s="20" t="str">
        <f t="shared" si="16"/>
        <v/>
      </c>
      <c r="D380" s="90"/>
      <c r="E380" s="90"/>
      <c r="F380" s="87"/>
      <c r="G380" s="87"/>
      <c r="H380" s="88"/>
      <c r="I380" s="88"/>
      <c r="J380" s="88"/>
      <c r="K380" s="88"/>
      <c r="L380" s="88"/>
      <c r="M380" s="88"/>
      <c r="N380" s="88"/>
      <c r="O380" s="91" t="str">
        <f t="array" ref="O380">IF(N380="Ja","Enter %",IF(N380="","",INDEX(LookUps!J:J,MATCH('4. Modul B – Inhaltsstoffe'!H380,LookUps!I:I,0))))</f>
        <v/>
      </c>
      <c r="P380" s="92" t="str">
        <f t="shared" si="17"/>
        <v/>
      </c>
      <c r="Q380" s="95"/>
      <c r="R380" s="96"/>
      <c r="S380" s="88"/>
      <c r="T380" s="20">
        <f>'1. Fertigungsstandort'!$E$7</f>
        <v>0</v>
      </c>
      <c r="U380" s="54">
        <f>'1. Fertigungsstandort'!$E$9</f>
        <v>0</v>
      </c>
    </row>
    <row r="381" spans="1:21" ht="15.75" customHeight="1">
      <c r="A381" s="42"/>
      <c r="B381" s="20" t="str">
        <f t="shared" si="15"/>
        <v/>
      </c>
      <c r="C381" s="20" t="str">
        <f t="shared" si="16"/>
        <v/>
      </c>
      <c r="D381" s="90"/>
      <c r="E381" s="90"/>
      <c r="F381" s="87"/>
      <c r="G381" s="87"/>
      <c r="H381" s="88"/>
      <c r="I381" s="88"/>
      <c r="J381" s="88"/>
      <c r="K381" s="88"/>
      <c r="L381" s="88"/>
      <c r="M381" s="88"/>
      <c r="N381" s="88"/>
      <c r="O381" s="91" t="str">
        <f t="array" ref="O381">IF(N381="Ja","Enter %",IF(N381="","",INDEX(LookUps!J:J,MATCH('4. Modul B – Inhaltsstoffe'!H381,LookUps!I:I,0))))</f>
        <v/>
      </c>
      <c r="P381" s="92" t="str">
        <f t="shared" si="17"/>
        <v/>
      </c>
      <c r="Q381" s="95"/>
      <c r="R381" s="96"/>
      <c r="S381" s="88"/>
      <c r="T381" s="20">
        <f>'1. Fertigungsstandort'!$E$7</f>
        <v>0</v>
      </c>
      <c r="U381" s="54">
        <f>'1. Fertigungsstandort'!$E$9</f>
        <v>0</v>
      </c>
    </row>
    <row r="382" spans="1:21" ht="15.75" customHeight="1">
      <c r="A382" s="42"/>
      <c r="B382" s="20" t="str">
        <f t="shared" si="15"/>
        <v/>
      </c>
      <c r="C382" s="20" t="str">
        <f t="shared" si="16"/>
        <v/>
      </c>
      <c r="D382" s="90"/>
      <c r="E382" s="90"/>
      <c r="F382" s="87"/>
      <c r="G382" s="87"/>
      <c r="H382" s="88"/>
      <c r="I382" s="88"/>
      <c r="J382" s="88"/>
      <c r="K382" s="88"/>
      <c r="L382" s="88"/>
      <c r="M382" s="88"/>
      <c r="N382" s="88"/>
      <c r="O382" s="91" t="str">
        <f t="array" ref="O382">IF(N382="Ja","Enter %",IF(N382="","",INDEX(LookUps!J:J,MATCH('4. Modul B – Inhaltsstoffe'!H382,LookUps!I:I,0))))</f>
        <v/>
      </c>
      <c r="P382" s="92" t="str">
        <f t="shared" si="17"/>
        <v/>
      </c>
      <c r="Q382" s="95"/>
      <c r="R382" s="96"/>
      <c r="S382" s="88"/>
      <c r="T382" s="20">
        <f>'1. Fertigungsstandort'!$E$7</f>
        <v>0</v>
      </c>
      <c r="U382" s="54">
        <f>'1. Fertigungsstandort'!$E$9</f>
        <v>0</v>
      </c>
    </row>
    <row r="383" spans="1:21" ht="15.75" customHeight="1">
      <c r="A383" s="42"/>
      <c r="B383" s="20" t="str">
        <f t="shared" si="15"/>
        <v/>
      </c>
      <c r="C383" s="20" t="str">
        <f t="shared" si="16"/>
        <v/>
      </c>
      <c r="D383" s="90"/>
      <c r="E383" s="90"/>
      <c r="F383" s="87"/>
      <c r="G383" s="87"/>
      <c r="H383" s="88"/>
      <c r="I383" s="88"/>
      <c r="J383" s="88"/>
      <c r="K383" s="88"/>
      <c r="L383" s="88"/>
      <c r="M383" s="88"/>
      <c r="N383" s="88"/>
      <c r="O383" s="91" t="str">
        <f t="array" ref="O383">IF(N383="Ja","Enter %",IF(N383="","",INDEX(LookUps!J:J,MATCH('4. Modul B – Inhaltsstoffe'!H383,LookUps!I:I,0))))</f>
        <v/>
      </c>
      <c r="P383" s="92" t="str">
        <f t="shared" si="17"/>
        <v/>
      </c>
      <c r="Q383" s="93"/>
      <c r="R383" s="94"/>
      <c r="S383" s="88"/>
      <c r="T383" s="20">
        <f>'1. Fertigungsstandort'!$E$7</f>
        <v>0</v>
      </c>
      <c r="U383" s="54">
        <f>'1. Fertigungsstandort'!$E$9</f>
        <v>0</v>
      </c>
    </row>
    <row r="384" spans="1:21" ht="15.75" customHeight="1">
      <c r="A384" s="42"/>
      <c r="B384" s="20" t="str">
        <f t="shared" si="15"/>
        <v/>
      </c>
      <c r="C384" s="20" t="str">
        <f t="shared" si="16"/>
        <v/>
      </c>
      <c r="D384" s="90"/>
      <c r="E384" s="90"/>
      <c r="F384" s="87"/>
      <c r="G384" s="87"/>
      <c r="H384" s="88"/>
      <c r="I384" s="88"/>
      <c r="J384" s="88"/>
      <c r="K384" s="88"/>
      <c r="L384" s="88"/>
      <c r="M384" s="88"/>
      <c r="N384" s="88"/>
      <c r="O384" s="91" t="str">
        <f t="array" ref="O384">IF(N384="Ja","Enter %",IF(N384="","",INDEX(LookUps!J:J,MATCH('4. Modul B – Inhaltsstoffe'!H384,LookUps!I:I,0))))</f>
        <v/>
      </c>
      <c r="P384" s="92" t="str">
        <f t="shared" si="17"/>
        <v/>
      </c>
      <c r="Q384" s="95"/>
      <c r="R384" s="96"/>
      <c r="S384" s="88"/>
      <c r="T384" s="20">
        <f>'1. Fertigungsstandort'!$E$7</f>
        <v>0</v>
      </c>
      <c r="U384" s="54">
        <f>'1. Fertigungsstandort'!$E$9</f>
        <v>0</v>
      </c>
    </row>
    <row r="385" spans="1:21" ht="15.75" customHeight="1">
      <c r="A385" s="42"/>
      <c r="B385" s="20" t="str">
        <f t="shared" si="15"/>
        <v/>
      </c>
      <c r="C385" s="20" t="str">
        <f t="shared" si="16"/>
        <v/>
      </c>
      <c r="D385" s="90"/>
      <c r="E385" s="90"/>
      <c r="F385" s="87"/>
      <c r="G385" s="87"/>
      <c r="H385" s="88"/>
      <c r="I385" s="88"/>
      <c r="J385" s="88"/>
      <c r="K385" s="88"/>
      <c r="L385" s="88"/>
      <c r="M385" s="88"/>
      <c r="N385" s="88"/>
      <c r="O385" s="91" t="str">
        <f t="array" ref="O385">IF(N385="Ja","Enter %",IF(N385="","",INDEX(LookUps!J:J,MATCH('4. Modul B – Inhaltsstoffe'!H385,LookUps!I:I,0))))</f>
        <v/>
      </c>
      <c r="P385" s="92" t="str">
        <f t="shared" si="17"/>
        <v/>
      </c>
      <c r="Q385" s="95"/>
      <c r="R385" s="96"/>
      <c r="S385" s="88"/>
      <c r="T385" s="20">
        <f>'1. Fertigungsstandort'!$E$7</f>
        <v>0</v>
      </c>
      <c r="U385" s="54">
        <f>'1. Fertigungsstandort'!$E$9</f>
        <v>0</v>
      </c>
    </row>
    <row r="386" spans="1:21" ht="15.75" customHeight="1">
      <c r="A386" s="42"/>
      <c r="B386" s="20" t="str">
        <f t="shared" si="15"/>
        <v/>
      </c>
      <c r="C386" s="20" t="str">
        <f t="shared" si="16"/>
        <v/>
      </c>
      <c r="D386" s="90"/>
      <c r="E386" s="90"/>
      <c r="F386" s="87"/>
      <c r="G386" s="87"/>
      <c r="H386" s="88"/>
      <c r="I386" s="88"/>
      <c r="J386" s="88"/>
      <c r="K386" s="88"/>
      <c r="L386" s="88"/>
      <c r="M386" s="88"/>
      <c r="N386" s="88"/>
      <c r="O386" s="91" t="str">
        <f t="array" ref="O386">IF(N386="Ja","Enter %",IF(N386="","",INDEX(LookUps!J:J,MATCH('4. Modul B – Inhaltsstoffe'!H386,LookUps!I:I,0))))</f>
        <v/>
      </c>
      <c r="P386" s="92" t="str">
        <f t="shared" si="17"/>
        <v/>
      </c>
      <c r="Q386" s="95"/>
      <c r="R386" s="96"/>
      <c r="S386" s="88"/>
      <c r="T386" s="20">
        <f>'1. Fertigungsstandort'!$E$7</f>
        <v>0</v>
      </c>
      <c r="U386" s="54">
        <f>'1. Fertigungsstandort'!$E$9</f>
        <v>0</v>
      </c>
    </row>
    <row r="387" spans="1:21" ht="15.75" customHeight="1">
      <c r="A387" s="42"/>
      <c r="B387" s="20" t="str">
        <f t="shared" si="15"/>
        <v/>
      </c>
      <c r="C387" s="20" t="str">
        <f t="shared" si="16"/>
        <v/>
      </c>
      <c r="D387" s="90"/>
      <c r="E387" s="90"/>
      <c r="F387" s="87"/>
      <c r="G387" s="87"/>
      <c r="H387" s="88"/>
      <c r="I387" s="88"/>
      <c r="J387" s="88"/>
      <c r="K387" s="88"/>
      <c r="L387" s="88"/>
      <c r="M387" s="88"/>
      <c r="N387" s="88"/>
      <c r="O387" s="91" t="str">
        <f t="array" ref="O387">IF(N387="Ja","Enter %",IF(N387="","",INDEX(LookUps!J:J,MATCH('4. Modul B – Inhaltsstoffe'!H387,LookUps!I:I,0))))</f>
        <v/>
      </c>
      <c r="P387" s="92" t="str">
        <f t="shared" si="17"/>
        <v/>
      </c>
      <c r="Q387" s="95"/>
      <c r="R387" s="96"/>
      <c r="S387" s="88"/>
      <c r="T387" s="20">
        <f>'1. Fertigungsstandort'!$E$7</f>
        <v>0</v>
      </c>
      <c r="U387" s="54">
        <f>'1. Fertigungsstandort'!$E$9</f>
        <v>0</v>
      </c>
    </row>
    <row r="388" spans="1:21" ht="15.75" customHeight="1">
      <c r="A388" s="42"/>
      <c r="B388" s="20" t="str">
        <f t="shared" si="15"/>
        <v/>
      </c>
      <c r="C388" s="20" t="str">
        <f t="shared" si="16"/>
        <v/>
      </c>
      <c r="D388" s="90"/>
      <c r="E388" s="90"/>
      <c r="F388" s="87"/>
      <c r="G388" s="87"/>
      <c r="H388" s="88"/>
      <c r="I388" s="88"/>
      <c r="J388" s="88"/>
      <c r="K388" s="88"/>
      <c r="L388" s="88"/>
      <c r="M388" s="88"/>
      <c r="N388" s="88"/>
      <c r="O388" s="91" t="str">
        <f t="array" ref="O388">IF(N388="Ja","Enter %",IF(N388="","",INDEX(LookUps!J:J,MATCH('4. Modul B – Inhaltsstoffe'!H388,LookUps!I:I,0))))</f>
        <v/>
      </c>
      <c r="P388" s="92" t="str">
        <f t="shared" si="17"/>
        <v/>
      </c>
      <c r="Q388" s="95"/>
      <c r="R388" s="96"/>
      <c r="S388" s="88"/>
      <c r="T388" s="20">
        <f>'1. Fertigungsstandort'!$E$7</f>
        <v>0</v>
      </c>
      <c r="U388" s="54">
        <f>'1. Fertigungsstandort'!$E$9</f>
        <v>0</v>
      </c>
    </row>
    <row r="389" spans="1:21" ht="15.75" customHeight="1">
      <c r="A389" s="42"/>
      <c r="B389" s="20" t="str">
        <f t="shared" si="15"/>
        <v/>
      </c>
      <c r="C389" s="20" t="str">
        <f t="shared" si="16"/>
        <v/>
      </c>
      <c r="D389" s="90"/>
      <c r="E389" s="90"/>
      <c r="F389" s="87"/>
      <c r="G389" s="87"/>
      <c r="H389" s="88"/>
      <c r="I389" s="88"/>
      <c r="J389" s="88"/>
      <c r="K389" s="88"/>
      <c r="L389" s="88"/>
      <c r="M389" s="88"/>
      <c r="N389" s="88"/>
      <c r="O389" s="91" t="str">
        <f t="array" ref="O389">IF(N389="Ja","Enter %",IF(N389="","",INDEX(LookUps!J:J,MATCH('4. Modul B – Inhaltsstoffe'!H389,LookUps!I:I,0))))</f>
        <v/>
      </c>
      <c r="P389" s="92" t="str">
        <f t="shared" si="17"/>
        <v/>
      </c>
      <c r="Q389" s="95"/>
      <c r="R389" s="96"/>
      <c r="S389" s="88"/>
      <c r="T389" s="20">
        <f>'1. Fertigungsstandort'!$E$7</f>
        <v>0</v>
      </c>
      <c r="U389" s="54">
        <f>'1. Fertigungsstandort'!$E$9</f>
        <v>0</v>
      </c>
    </row>
    <row r="390" spans="1:21" ht="15.75" customHeight="1">
      <c r="A390" s="42"/>
      <c r="B390" s="20" t="str">
        <f t="shared" si="15"/>
        <v/>
      </c>
      <c r="C390" s="20" t="str">
        <f t="shared" si="16"/>
        <v/>
      </c>
      <c r="D390" s="90"/>
      <c r="E390" s="90"/>
      <c r="F390" s="87"/>
      <c r="G390" s="87"/>
      <c r="H390" s="88"/>
      <c r="I390" s="88"/>
      <c r="J390" s="88"/>
      <c r="K390" s="88"/>
      <c r="L390" s="88"/>
      <c r="M390" s="88"/>
      <c r="N390" s="88"/>
      <c r="O390" s="91" t="str">
        <f t="array" ref="O390">IF(N390="Ja","Enter %",IF(N390="","",INDEX(LookUps!J:J,MATCH('4. Modul B – Inhaltsstoffe'!H390,LookUps!I:I,0))))</f>
        <v/>
      </c>
      <c r="P390" s="92" t="str">
        <f t="shared" si="17"/>
        <v/>
      </c>
      <c r="Q390" s="95"/>
      <c r="R390" s="96"/>
      <c r="S390" s="88"/>
      <c r="T390" s="20">
        <f>'1. Fertigungsstandort'!$E$7</f>
        <v>0</v>
      </c>
      <c r="U390" s="54">
        <f>'1. Fertigungsstandort'!$E$9</f>
        <v>0</v>
      </c>
    </row>
    <row r="391" spans="1:21" ht="15.75" customHeight="1">
      <c r="A391" s="42"/>
      <c r="B391" s="20" t="str">
        <f t="shared" si="15"/>
        <v/>
      </c>
      <c r="C391" s="20" t="str">
        <f t="shared" si="16"/>
        <v/>
      </c>
      <c r="D391" s="90"/>
      <c r="E391" s="90"/>
      <c r="F391" s="87"/>
      <c r="G391" s="87"/>
      <c r="H391" s="88"/>
      <c r="I391" s="88"/>
      <c r="J391" s="88"/>
      <c r="K391" s="88"/>
      <c r="L391" s="88"/>
      <c r="M391" s="88"/>
      <c r="N391" s="88"/>
      <c r="O391" s="91" t="str">
        <f t="array" ref="O391">IF(N391="Ja","Enter %",IF(N391="","",INDEX(LookUps!J:J,MATCH('4. Modul B – Inhaltsstoffe'!H391,LookUps!I:I,0))))</f>
        <v/>
      </c>
      <c r="P391" s="92" t="str">
        <f t="shared" si="17"/>
        <v/>
      </c>
      <c r="Q391" s="95"/>
      <c r="R391" s="96"/>
      <c r="S391" s="88"/>
      <c r="T391" s="20">
        <f>'1. Fertigungsstandort'!$E$7</f>
        <v>0</v>
      </c>
      <c r="U391" s="54">
        <f>'1. Fertigungsstandort'!$E$9</f>
        <v>0</v>
      </c>
    </row>
    <row r="392" spans="1:21" ht="15.75" customHeight="1">
      <c r="A392" s="42"/>
      <c r="B392" s="20" t="str">
        <f t="shared" si="15"/>
        <v/>
      </c>
      <c r="C392" s="20" t="str">
        <f t="shared" si="16"/>
        <v/>
      </c>
      <c r="D392" s="90"/>
      <c r="E392" s="90"/>
      <c r="F392" s="87"/>
      <c r="G392" s="87"/>
      <c r="H392" s="88"/>
      <c r="I392" s="88"/>
      <c r="J392" s="88"/>
      <c r="K392" s="88"/>
      <c r="L392" s="88"/>
      <c r="M392" s="88"/>
      <c r="N392" s="88"/>
      <c r="O392" s="91" t="str">
        <f t="array" ref="O392">IF(N392="Ja","Enter %",IF(N392="","",INDEX(LookUps!J:J,MATCH('4. Modul B – Inhaltsstoffe'!H392,LookUps!I:I,0))))</f>
        <v/>
      </c>
      <c r="P392" s="92" t="str">
        <f t="shared" si="17"/>
        <v/>
      </c>
      <c r="Q392" s="95"/>
      <c r="R392" s="96"/>
      <c r="S392" s="88"/>
      <c r="T392" s="20">
        <f>'1. Fertigungsstandort'!$E$7</f>
        <v>0</v>
      </c>
      <c r="U392" s="54">
        <f>'1. Fertigungsstandort'!$E$9</f>
        <v>0</v>
      </c>
    </row>
    <row r="393" spans="1:21" ht="15.75" customHeight="1">
      <c r="A393" s="42"/>
      <c r="B393" s="20" t="str">
        <f t="shared" si="15"/>
        <v/>
      </c>
      <c r="C393" s="20" t="str">
        <f t="shared" si="16"/>
        <v/>
      </c>
      <c r="D393" s="90"/>
      <c r="E393" s="90"/>
      <c r="F393" s="87"/>
      <c r="G393" s="87"/>
      <c r="H393" s="88"/>
      <c r="I393" s="88"/>
      <c r="J393" s="88"/>
      <c r="K393" s="88"/>
      <c r="L393" s="88"/>
      <c r="M393" s="88"/>
      <c r="N393" s="88"/>
      <c r="O393" s="91" t="str">
        <f t="array" ref="O393">IF(N393="Ja","Enter %",IF(N393="","",INDEX(LookUps!J:J,MATCH('4. Modul B – Inhaltsstoffe'!H393,LookUps!I:I,0))))</f>
        <v/>
      </c>
      <c r="P393" s="92" t="str">
        <f t="shared" si="17"/>
        <v/>
      </c>
      <c r="Q393" s="95"/>
      <c r="R393" s="96"/>
      <c r="S393" s="88"/>
      <c r="T393" s="20">
        <f>'1. Fertigungsstandort'!$E$7</f>
        <v>0</v>
      </c>
      <c r="U393" s="54">
        <f>'1. Fertigungsstandort'!$E$9</f>
        <v>0</v>
      </c>
    </row>
    <row r="394" spans="1:21" ht="15.75" customHeight="1">
      <c r="A394" s="42"/>
      <c r="B394" s="20" t="str">
        <f t="shared" si="15"/>
        <v/>
      </c>
      <c r="C394" s="20" t="str">
        <f t="shared" si="16"/>
        <v/>
      </c>
      <c r="D394" s="90"/>
      <c r="E394" s="90"/>
      <c r="F394" s="87"/>
      <c r="G394" s="87"/>
      <c r="H394" s="88"/>
      <c r="I394" s="88"/>
      <c r="J394" s="88"/>
      <c r="K394" s="88"/>
      <c r="L394" s="88"/>
      <c r="M394" s="88"/>
      <c r="N394" s="88"/>
      <c r="O394" s="91" t="str">
        <f t="array" ref="O394">IF(N394="Ja","Enter %",IF(N394="","",INDEX(LookUps!J:J,MATCH('4. Modul B – Inhaltsstoffe'!H394,LookUps!I:I,0))))</f>
        <v/>
      </c>
      <c r="P394" s="92" t="str">
        <f t="shared" si="17"/>
        <v/>
      </c>
      <c r="Q394" s="95"/>
      <c r="R394" s="96"/>
      <c r="S394" s="88"/>
      <c r="T394" s="20">
        <f>'1. Fertigungsstandort'!$E$7</f>
        <v>0</v>
      </c>
      <c r="U394" s="54">
        <f>'1. Fertigungsstandort'!$E$9</f>
        <v>0</v>
      </c>
    </row>
    <row r="395" spans="1:21" ht="15.75" customHeight="1">
      <c r="A395" s="42"/>
      <c r="B395" s="20" t="str">
        <f t="shared" si="15"/>
        <v/>
      </c>
      <c r="C395" s="20" t="str">
        <f t="shared" si="16"/>
        <v/>
      </c>
      <c r="D395" s="90"/>
      <c r="E395" s="90"/>
      <c r="F395" s="87"/>
      <c r="G395" s="87"/>
      <c r="H395" s="88"/>
      <c r="I395" s="88"/>
      <c r="J395" s="88"/>
      <c r="K395" s="88"/>
      <c r="L395" s="88"/>
      <c r="M395" s="88"/>
      <c r="N395" s="88"/>
      <c r="O395" s="91" t="str">
        <f t="array" ref="O395">IF(N395="Ja","Enter %",IF(N395="","",INDEX(LookUps!J:J,MATCH('4. Modul B – Inhaltsstoffe'!H395,LookUps!I:I,0))))</f>
        <v/>
      </c>
      <c r="P395" s="92" t="str">
        <f t="shared" si="17"/>
        <v/>
      </c>
      <c r="Q395" s="95"/>
      <c r="R395" s="96"/>
      <c r="S395" s="88"/>
      <c r="T395" s="20">
        <f>'1. Fertigungsstandort'!$E$7</f>
        <v>0</v>
      </c>
      <c r="U395" s="54">
        <f>'1. Fertigungsstandort'!$E$9</f>
        <v>0</v>
      </c>
    </row>
    <row r="396" spans="1:21" ht="15.75" customHeight="1">
      <c r="A396" s="42"/>
      <c r="B396" s="20" t="str">
        <f t="shared" si="15"/>
        <v/>
      </c>
      <c r="C396" s="20" t="str">
        <f t="shared" si="16"/>
        <v/>
      </c>
      <c r="D396" s="90"/>
      <c r="E396" s="90"/>
      <c r="F396" s="87"/>
      <c r="G396" s="87"/>
      <c r="H396" s="88"/>
      <c r="I396" s="88"/>
      <c r="J396" s="88"/>
      <c r="K396" s="88"/>
      <c r="L396" s="88"/>
      <c r="M396" s="88"/>
      <c r="N396" s="88"/>
      <c r="O396" s="91" t="str">
        <f t="array" ref="O396">IF(N396="Ja","Enter %",IF(N396="","",INDEX(LookUps!J:J,MATCH('4. Modul B – Inhaltsstoffe'!H396,LookUps!I:I,0))))</f>
        <v/>
      </c>
      <c r="P396" s="92" t="str">
        <f t="shared" si="17"/>
        <v/>
      </c>
      <c r="Q396" s="95"/>
      <c r="R396" s="96"/>
      <c r="S396" s="88"/>
      <c r="T396" s="20">
        <f>'1. Fertigungsstandort'!$E$7</f>
        <v>0</v>
      </c>
      <c r="U396" s="54">
        <f>'1. Fertigungsstandort'!$E$9</f>
        <v>0</v>
      </c>
    </row>
    <row r="397" spans="1:21" ht="15.75" customHeight="1">
      <c r="A397" s="42"/>
      <c r="B397" s="20" t="str">
        <f t="shared" ref="B397:B460" si="18">IF(F397="","",VLOOKUP(F397,Category_lookup,2,FALSE))</f>
        <v/>
      </c>
      <c r="C397" s="20" t="str">
        <f t="shared" ref="C397:C460" si="19">IF(D397="","",VLOOKUP(D397,Retailer,2,FALSE)&amp;"_market")</f>
        <v/>
      </c>
      <c r="D397" s="90"/>
      <c r="E397" s="90"/>
      <c r="F397" s="87"/>
      <c r="G397" s="87"/>
      <c r="H397" s="88"/>
      <c r="I397" s="88"/>
      <c r="J397" s="88"/>
      <c r="K397" s="88"/>
      <c r="L397" s="88"/>
      <c r="M397" s="88"/>
      <c r="N397" s="88"/>
      <c r="O397" s="91" t="str">
        <f t="array" ref="O397">IF(N397="Ja","Enter %",IF(N397="","",INDEX(LookUps!J:J,MATCH('4. Modul B – Inhaltsstoffe'!H397,LookUps!I:I,0))))</f>
        <v/>
      </c>
      <c r="P397" s="92" t="str">
        <f t="shared" si="17"/>
        <v/>
      </c>
      <c r="Q397" s="95"/>
      <c r="R397" s="96"/>
      <c r="S397" s="88"/>
      <c r="T397" s="20">
        <f>'1. Fertigungsstandort'!$E$7</f>
        <v>0</v>
      </c>
      <c r="U397" s="54">
        <f>'1. Fertigungsstandort'!$E$9</f>
        <v>0</v>
      </c>
    </row>
    <row r="398" spans="1:21" ht="15.75" customHeight="1">
      <c r="A398" s="42"/>
      <c r="B398" s="20" t="str">
        <f t="shared" si="18"/>
        <v/>
      </c>
      <c r="C398" s="20" t="str">
        <f t="shared" si="19"/>
        <v/>
      </c>
      <c r="D398" s="90"/>
      <c r="E398" s="90"/>
      <c r="F398" s="87"/>
      <c r="G398" s="87"/>
      <c r="H398" s="88"/>
      <c r="I398" s="88"/>
      <c r="J398" s="88"/>
      <c r="K398" s="88"/>
      <c r="L398" s="88"/>
      <c r="M398" s="88"/>
      <c r="N398" s="88"/>
      <c r="O398" s="91" t="str">
        <f t="array" ref="O398">IF(N398="Ja","Enter %",IF(N398="","",INDEX(LookUps!J:J,MATCH('4. Modul B – Inhaltsstoffe'!H398,LookUps!I:I,0))))</f>
        <v/>
      </c>
      <c r="P398" s="92" t="str">
        <f t="shared" ref="P398:P461" si="20">IF(O398="","",IF(O398="Enter %","TBD",IF(J398="Gramm",(I398/10^6)*O398,IF(J398="Kilogramm",(I398/10^3)*O398,I398*O398))))</f>
        <v/>
      </c>
      <c r="Q398" s="95"/>
      <c r="R398" s="96"/>
      <c r="S398" s="88"/>
      <c r="T398" s="20">
        <f>'1. Fertigungsstandort'!$E$7</f>
        <v>0</v>
      </c>
      <c r="U398" s="54">
        <f>'1. Fertigungsstandort'!$E$9</f>
        <v>0</v>
      </c>
    </row>
    <row r="399" spans="1:21" ht="15.75" customHeight="1">
      <c r="A399" s="42"/>
      <c r="B399" s="20" t="str">
        <f t="shared" si="18"/>
        <v/>
      </c>
      <c r="C399" s="20" t="str">
        <f t="shared" si="19"/>
        <v/>
      </c>
      <c r="D399" s="90"/>
      <c r="E399" s="90"/>
      <c r="F399" s="87"/>
      <c r="G399" s="87"/>
      <c r="H399" s="88"/>
      <c r="I399" s="88"/>
      <c r="J399" s="88"/>
      <c r="K399" s="88"/>
      <c r="L399" s="88"/>
      <c r="M399" s="88"/>
      <c r="N399" s="88"/>
      <c r="O399" s="91" t="str">
        <f t="array" ref="O399">IF(N399="Ja","Enter %",IF(N399="","",INDEX(LookUps!J:J,MATCH('4. Modul B – Inhaltsstoffe'!H399,LookUps!I:I,0))))</f>
        <v/>
      </c>
      <c r="P399" s="92" t="str">
        <f t="shared" si="20"/>
        <v/>
      </c>
      <c r="Q399" s="95"/>
      <c r="R399" s="96"/>
      <c r="S399" s="88"/>
      <c r="T399" s="20">
        <f>'1. Fertigungsstandort'!$E$7</f>
        <v>0</v>
      </c>
      <c r="U399" s="54">
        <f>'1. Fertigungsstandort'!$E$9</f>
        <v>0</v>
      </c>
    </row>
    <row r="400" spans="1:21" ht="15.75" customHeight="1">
      <c r="A400" s="42"/>
      <c r="B400" s="20" t="str">
        <f t="shared" si="18"/>
        <v/>
      </c>
      <c r="C400" s="20" t="str">
        <f t="shared" si="19"/>
        <v/>
      </c>
      <c r="D400" s="90"/>
      <c r="E400" s="90"/>
      <c r="F400" s="87"/>
      <c r="G400" s="87"/>
      <c r="H400" s="88"/>
      <c r="I400" s="88"/>
      <c r="J400" s="88"/>
      <c r="K400" s="88"/>
      <c r="L400" s="88"/>
      <c r="M400" s="88"/>
      <c r="N400" s="88"/>
      <c r="O400" s="91" t="str">
        <f t="array" ref="O400">IF(N400="Ja","Enter %",IF(N400="","",INDEX(LookUps!J:J,MATCH('4. Modul B – Inhaltsstoffe'!H400,LookUps!I:I,0))))</f>
        <v/>
      </c>
      <c r="P400" s="92" t="str">
        <f t="shared" si="20"/>
        <v/>
      </c>
      <c r="Q400" s="95"/>
      <c r="R400" s="96"/>
      <c r="S400" s="88"/>
      <c r="T400" s="20">
        <f>'1. Fertigungsstandort'!$E$7</f>
        <v>0</v>
      </c>
      <c r="U400" s="54">
        <f>'1. Fertigungsstandort'!$E$9</f>
        <v>0</v>
      </c>
    </row>
    <row r="401" spans="1:21" ht="15.75" customHeight="1">
      <c r="A401" s="42"/>
      <c r="B401" s="20" t="str">
        <f t="shared" si="18"/>
        <v/>
      </c>
      <c r="C401" s="20" t="str">
        <f t="shared" si="19"/>
        <v/>
      </c>
      <c r="D401" s="90"/>
      <c r="E401" s="90"/>
      <c r="F401" s="87"/>
      <c r="G401" s="87"/>
      <c r="H401" s="88"/>
      <c r="I401" s="88"/>
      <c r="J401" s="88"/>
      <c r="K401" s="88"/>
      <c r="L401" s="88"/>
      <c r="M401" s="88"/>
      <c r="N401" s="88"/>
      <c r="O401" s="91" t="str">
        <f t="array" ref="O401">IF(N401="Ja","Enter %",IF(N401="","",INDEX(LookUps!J:J,MATCH('4. Modul B – Inhaltsstoffe'!H401,LookUps!I:I,0))))</f>
        <v/>
      </c>
      <c r="P401" s="92" t="str">
        <f t="shared" si="20"/>
        <v/>
      </c>
      <c r="Q401" s="95"/>
      <c r="R401" s="96"/>
      <c r="S401" s="88"/>
      <c r="T401" s="20">
        <f>'1. Fertigungsstandort'!$E$7</f>
        <v>0</v>
      </c>
      <c r="U401" s="54">
        <f>'1. Fertigungsstandort'!$E$9</f>
        <v>0</v>
      </c>
    </row>
    <row r="402" spans="1:21" ht="15.75" customHeight="1">
      <c r="A402" s="42"/>
      <c r="B402" s="20" t="str">
        <f t="shared" si="18"/>
        <v/>
      </c>
      <c r="C402" s="20" t="str">
        <f t="shared" si="19"/>
        <v/>
      </c>
      <c r="D402" s="90"/>
      <c r="E402" s="90"/>
      <c r="F402" s="87"/>
      <c r="G402" s="87"/>
      <c r="H402" s="88"/>
      <c r="I402" s="88"/>
      <c r="J402" s="88"/>
      <c r="K402" s="88"/>
      <c r="L402" s="88"/>
      <c r="M402" s="88"/>
      <c r="N402" s="88"/>
      <c r="O402" s="91" t="str">
        <f t="array" ref="O402">IF(N402="Ja","Enter %",IF(N402="","",INDEX(LookUps!J:J,MATCH('4. Modul B – Inhaltsstoffe'!H402,LookUps!I:I,0))))</f>
        <v/>
      </c>
      <c r="P402" s="92" t="str">
        <f t="shared" si="20"/>
        <v/>
      </c>
      <c r="Q402" s="95"/>
      <c r="R402" s="96"/>
      <c r="S402" s="88"/>
      <c r="T402" s="20">
        <f>'1. Fertigungsstandort'!$E$7</f>
        <v>0</v>
      </c>
      <c r="U402" s="54">
        <f>'1. Fertigungsstandort'!$E$9</f>
        <v>0</v>
      </c>
    </row>
    <row r="403" spans="1:21" ht="15.75" customHeight="1">
      <c r="A403" s="42"/>
      <c r="B403" s="20" t="str">
        <f t="shared" si="18"/>
        <v/>
      </c>
      <c r="C403" s="20" t="str">
        <f t="shared" si="19"/>
        <v/>
      </c>
      <c r="D403" s="90"/>
      <c r="E403" s="90"/>
      <c r="F403" s="87"/>
      <c r="G403" s="87"/>
      <c r="H403" s="88"/>
      <c r="I403" s="88"/>
      <c r="J403" s="88"/>
      <c r="K403" s="88"/>
      <c r="L403" s="88"/>
      <c r="M403" s="88"/>
      <c r="N403" s="88"/>
      <c r="O403" s="91" t="str">
        <f t="array" ref="O403">IF(N403="Ja","Enter %",IF(N403="","",INDEX(LookUps!J:J,MATCH('4. Modul B – Inhaltsstoffe'!H403,LookUps!I:I,0))))</f>
        <v/>
      </c>
      <c r="P403" s="92" t="str">
        <f t="shared" si="20"/>
        <v/>
      </c>
      <c r="Q403" s="95"/>
      <c r="R403" s="96"/>
      <c r="S403" s="88"/>
      <c r="T403" s="20">
        <f>'1. Fertigungsstandort'!$E$7</f>
        <v>0</v>
      </c>
      <c r="U403" s="54">
        <f>'1. Fertigungsstandort'!$E$9</f>
        <v>0</v>
      </c>
    </row>
    <row r="404" spans="1:21" ht="15.75" customHeight="1">
      <c r="A404" s="42"/>
      <c r="B404" s="20" t="str">
        <f t="shared" si="18"/>
        <v/>
      </c>
      <c r="C404" s="20" t="str">
        <f t="shared" si="19"/>
        <v/>
      </c>
      <c r="D404" s="90"/>
      <c r="E404" s="90"/>
      <c r="F404" s="87"/>
      <c r="G404" s="87"/>
      <c r="H404" s="88"/>
      <c r="I404" s="88"/>
      <c r="J404" s="88"/>
      <c r="K404" s="88"/>
      <c r="L404" s="88"/>
      <c r="M404" s="88"/>
      <c r="N404" s="88"/>
      <c r="O404" s="91" t="str">
        <f t="array" ref="O404">IF(N404="Ja","Enter %",IF(N404="","",INDEX(LookUps!J:J,MATCH('4. Modul B – Inhaltsstoffe'!H404,LookUps!I:I,0))))</f>
        <v/>
      </c>
      <c r="P404" s="92" t="str">
        <f t="shared" si="20"/>
        <v/>
      </c>
      <c r="Q404" s="95"/>
      <c r="R404" s="96"/>
      <c r="S404" s="88"/>
      <c r="T404" s="20">
        <f>'1. Fertigungsstandort'!$E$7</f>
        <v>0</v>
      </c>
      <c r="U404" s="54">
        <f>'1. Fertigungsstandort'!$E$9</f>
        <v>0</v>
      </c>
    </row>
    <row r="405" spans="1:21" ht="15.75" customHeight="1">
      <c r="A405" s="42"/>
      <c r="B405" s="20" t="str">
        <f t="shared" si="18"/>
        <v/>
      </c>
      <c r="C405" s="20" t="str">
        <f t="shared" si="19"/>
        <v/>
      </c>
      <c r="D405" s="90"/>
      <c r="E405" s="90"/>
      <c r="F405" s="87"/>
      <c r="G405" s="87"/>
      <c r="H405" s="88"/>
      <c r="I405" s="88"/>
      <c r="J405" s="88"/>
      <c r="K405" s="88"/>
      <c r="L405" s="88"/>
      <c r="M405" s="88"/>
      <c r="N405" s="88"/>
      <c r="O405" s="91" t="str">
        <f t="array" ref="O405">IF(N405="Ja","Enter %",IF(N405="","",INDEX(LookUps!J:J,MATCH('4. Modul B – Inhaltsstoffe'!H405,LookUps!I:I,0))))</f>
        <v/>
      </c>
      <c r="P405" s="92" t="str">
        <f t="shared" si="20"/>
        <v/>
      </c>
      <c r="Q405" s="95"/>
      <c r="R405" s="96"/>
      <c r="S405" s="88"/>
      <c r="T405" s="20">
        <f>'1. Fertigungsstandort'!$E$7</f>
        <v>0</v>
      </c>
      <c r="U405" s="54">
        <f>'1. Fertigungsstandort'!$E$9</f>
        <v>0</v>
      </c>
    </row>
    <row r="406" spans="1:21" ht="15.75" customHeight="1">
      <c r="A406" s="42"/>
      <c r="B406" s="20" t="str">
        <f t="shared" si="18"/>
        <v/>
      </c>
      <c r="C406" s="20" t="str">
        <f t="shared" si="19"/>
        <v/>
      </c>
      <c r="D406" s="90"/>
      <c r="E406" s="90"/>
      <c r="F406" s="87"/>
      <c r="G406" s="87"/>
      <c r="H406" s="88"/>
      <c r="I406" s="88"/>
      <c r="J406" s="88"/>
      <c r="K406" s="88"/>
      <c r="L406" s="88"/>
      <c r="M406" s="88"/>
      <c r="N406" s="88"/>
      <c r="O406" s="91" t="str">
        <f t="array" ref="O406">IF(N406="Ja","Enter %",IF(N406="","",INDEX(LookUps!J:J,MATCH('4. Modul B – Inhaltsstoffe'!H406,LookUps!I:I,0))))</f>
        <v/>
      </c>
      <c r="P406" s="92" t="str">
        <f t="shared" si="20"/>
        <v/>
      </c>
      <c r="Q406" s="95"/>
      <c r="R406" s="96"/>
      <c r="S406" s="88"/>
      <c r="T406" s="20">
        <f>'1. Fertigungsstandort'!$E$7</f>
        <v>0</v>
      </c>
      <c r="U406" s="54">
        <f>'1. Fertigungsstandort'!$E$9</f>
        <v>0</v>
      </c>
    </row>
    <row r="407" spans="1:21" ht="15.75" customHeight="1">
      <c r="A407" s="42"/>
      <c r="B407" s="20" t="str">
        <f t="shared" si="18"/>
        <v/>
      </c>
      <c r="C407" s="20" t="str">
        <f t="shared" si="19"/>
        <v/>
      </c>
      <c r="D407" s="90"/>
      <c r="E407" s="90"/>
      <c r="F407" s="87"/>
      <c r="G407" s="87"/>
      <c r="H407" s="88"/>
      <c r="I407" s="88"/>
      <c r="J407" s="88"/>
      <c r="K407" s="88"/>
      <c r="L407" s="88"/>
      <c r="M407" s="88"/>
      <c r="N407" s="88"/>
      <c r="O407" s="91" t="str">
        <f t="array" ref="O407">IF(N407="Ja","Enter %",IF(N407="","",INDEX(LookUps!J:J,MATCH('4. Modul B – Inhaltsstoffe'!H407,LookUps!I:I,0))))</f>
        <v/>
      </c>
      <c r="P407" s="92" t="str">
        <f t="shared" si="20"/>
        <v/>
      </c>
      <c r="Q407" s="95"/>
      <c r="R407" s="96"/>
      <c r="S407" s="88"/>
      <c r="T407" s="20">
        <f>'1. Fertigungsstandort'!$E$7</f>
        <v>0</v>
      </c>
      <c r="U407" s="54">
        <f>'1. Fertigungsstandort'!$E$9</f>
        <v>0</v>
      </c>
    </row>
    <row r="408" spans="1:21" ht="15.75" customHeight="1">
      <c r="A408" s="42"/>
      <c r="B408" s="20" t="str">
        <f t="shared" si="18"/>
        <v/>
      </c>
      <c r="C408" s="20" t="str">
        <f t="shared" si="19"/>
        <v/>
      </c>
      <c r="D408" s="90"/>
      <c r="E408" s="90"/>
      <c r="F408" s="87"/>
      <c r="G408" s="87"/>
      <c r="H408" s="88"/>
      <c r="I408" s="88"/>
      <c r="J408" s="88"/>
      <c r="K408" s="88"/>
      <c r="L408" s="88"/>
      <c r="M408" s="88"/>
      <c r="N408" s="88"/>
      <c r="O408" s="91" t="str">
        <f t="array" ref="O408">IF(N408="Ja","Enter %",IF(N408="","",INDEX(LookUps!J:J,MATCH('4. Modul B – Inhaltsstoffe'!H408,LookUps!I:I,0))))</f>
        <v/>
      </c>
      <c r="P408" s="92" t="str">
        <f t="shared" si="20"/>
        <v/>
      </c>
      <c r="Q408" s="95"/>
      <c r="R408" s="96"/>
      <c r="S408" s="88"/>
      <c r="T408" s="20">
        <f>'1. Fertigungsstandort'!$E$7</f>
        <v>0</v>
      </c>
      <c r="U408" s="54">
        <f>'1. Fertigungsstandort'!$E$9</f>
        <v>0</v>
      </c>
    </row>
    <row r="409" spans="1:21" ht="15.75" customHeight="1">
      <c r="A409" s="42"/>
      <c r="B409" s="20" t="str">
        <f t="shared" si="18"/>
        <v/>
      </c>
      <c r="C409" s="20" t="str">
        <f t="shared" si="19"/>
        <v/>
      </c>
      <c r="D409" s="90"/>
      <c r="E409" s="90"/>
      <c r="F409" s="87"/>
      <c r="G409" s="87"/>
      <c r="H409" s="88"/>
      <c r="I409" s="88"/>
      <c r="J409" s="88"/>
      <c r="K409" s="88"/>
      <c r="L409" s="88"/>
      <c r="M409" s="88"/>
      <c r="N409" s="88"/>
      <c r="O409" s="91" t="str">
        <f t="array" ref="O409">IF(N409="Ja","Enter %",IF(N409="","",INDEX(LookUps!J:J,MATCH('4. Modul B – Inhaltsstoffe'!H409,LookUps!I:I,0))))</f>
        <v/>
      </c>
      <c r="P409" s="92" t="str">
        <f t="shared" si="20"/>
        <v/>
      </c>
      <c r="Q409" s="95"/>
      <c r="R409" s="96"/>
      <c r="S409" s="88"/>
      <c r="T409" s="20">
        <f>'1. Fertigungsstandort'!$E$7</f>
        <v>0</v>
      </c>
      <c r="U409" s="54">
        <f>'1. Fertigungsstandort'!$E$9</f>
        <v>0</v>
      </c>
    </row>
    <row r="410" spans="1:21" ht="15.75" customHeight="1">
      <c r="A410" s="42"/>
      <c r="B410" s="20" t="str">
        <f t="shared" si="18"/>
        <v/>
      </c>
      <c r="C410" s="20" t="str">
        <f t="shared" si="19"/>
        <v/>
      </c>
      <c r="D410" s="90"/>
      <c r="E410" s="90"/>
      <c r="F410" s="87"/>
      <c r="G410" s="87"/>
      <c r="H410" s="88"/>
      <c r="I410" s="88"/>
      <c r="J410" s="88"/>
      <c r="K410" s="88"/>
      <c r="L410" s="88"/>
      <c r="M410" s="88"/>
      <c r="N410" s="88"/>
      <c r="O410" s="91" t="str">
        <f t="array" ref="O410">IF(N410="Ja","Enter %",IF(N410="","",INDEX(LookUps!J:J,MATCH('4. Modul B – Inhaltsstoffe'!H410,LookUps!I:I,0))))</f>
        <v/>
      </c>
      <c r="P410" s="92" t="str">
        <f t="shared" si="20"/>
        <v/>
      </c>
      <c r="Q410" s="95"/>
      <c r="R410" s="96"/>
      <c r="S410" s="88"/>
      <c r="T410" s="20">
        <f>'1. Fertigungsstandort'!$E$7</f>
        <v>0</v>
      </c>
      <c r="U410" s="54">
        <f>'1. Fertigungsstandort'!$E$9</f>
        <v>0</v>
      </c>
    </row>
    <row r="411" spans="1:21" ht="15.75" customHeight="1">
      <c r="A411" s="42"/>
      <c r="B411" s="20" t="str">
        <f t="shared" si="18"/>
        <v/>
      </c>
      <c r="C411" s="20" t="str">
        <f t="shared" si="19"/>
        <v/>
      </c>
      <c r="D411" s="90"/>
      <c r="E411" s="90"/>
      <c r="F411" s="87"/>
      <c r="G411" s="87"/>
      <c r="H411" s="88"/>
      <c r="I411" s="88"/>
      <c r="J411" s="88"/>
      <c r="K411" s="88"/>
      <c r="L411" s="88"/>
      <c r="M411" s="88"/>
      <c r="N411" s="88"/>
      <c r="O411" s="91" t="str">
        <f t="array" ref="O411">IF(N411="Ja","Enter %",IF(N411="","",INDEX(LookUps!J:J,MATCH('4. Modul B – Inhaltsstoffe'!H411,LookUps!I:I,0))))</f>
        <v/>
      </c>
      <c r="P411" s="92" t="str">
        <f t="shared" si="20"/>
        <v/>
      </c>
      <c r="Q411" s="95"/>
      <c r="R411" s="96"/>
      <c r="S411" s="88"/>
      <c r="T411" s="20">
        <f>'1. Fertigungsstandort'!$E$7</f>
        <v>0</v>
      </c>
      <c r="U411" s="54">
        <f>'1. Fertigungsstandort'!$E$9</f>
        <v>0</v>
      </c>
    </row>
    <row r="412" spans="1:21" ht="15.75" customHeight="1">
      <c r="A412" s="42"/>
      <c r="B412" s="20" t="str">
        <f t="shared" si="18"/>
        <v/>
      </c>
      <c r="C412" s="20" t="str">
        <f t="shared" si="19"/>
        <v/>
      </c>
      <c r="D412" s="90"/>
      <c r="E412" s="90"/>
      <c r="F412" s="87"/>
      <c r="G412" s="87"/>
      <c r="H412" s="88"/>
      <c r="I412" s="88"/>
      <c r="J412" s="88"/>
      <c r="K412" s="88"/>
      <c r="L412" s="88"/>
      <c r="M412" s="88"/>
      <c r="N412" s="88"/>
      <c r="O412" s="91" t="str">
        <f t="array" ref="O412">IF(N412="Ja","Enter %",IF(N412="","",INDEX(LookUps!J:J,MATCH('4. Modul B – Inhaltsstoffe'!H412,LookUps!I:I,0))))</f>
        <v/>
      </c>
      <c r="P412" s="92" t="str">
        <f t="shared" si="20"/>
        <v/>
      </c>
      <c r="Q412" s="95"/>
      <c r="R412" s="96"/>
      <c r="S412" s="88"/>
      <c r="T412" s="20">
        <f>'1. Fertigungsstandort'!$E$7</f>
        <v>0</v>
      </c>
      <c r="U412" s="54">
        <f>'1. Fertigungsstandort'!$E$9</f>
        <v>0</v>
      </c>
    </row>
    <row r="413" spans="1:21" ht="15.75" customHeight="1">
      <c r="A413" s="42"/>
      <c r="B413" s="20" t="str">
        <f t="shared" si="18"/>
        <v/>
      </c>
      <c r="C413" s="20" t="str">
        <f t="shared" si="19"/>
        <v/>
      </c>
      <c r="D413" s="90"/>
      <c r="E413" s="90"/>
      <c r="F413" s="87"/>
      <c r="G413" s="87"/>
      <c r="H413" s="88"/>
      <c r="I413" s="88"/>
      <c r="J413" s="88"/>
      <c r="K413" s="88"/>
      <c r="L413" s="88"/>
      <c r="M413" s="88"/>
      <c r="N413" s="88"/>
      <c r="O413" s="91" t="str">
        <f t="array" ref="O413">IF(N413="Ja","Enter %",IF(N413="","",INDEX(LookUps!J:J,MATCH('4. Modul B – Inhaltsstoffe'!H413,LookUps!I:I,0))))</f>
        <v/>
      </c>
      <c r="P413" s="92" t="str">
        <f t="shared" si="20"/>
        <v/>
      </c>
      <c r="Q413" s="95"/>
      <c r="R413" s="96"/>
      <c r="S413" s="88"/>
      <c r="T413" s="20">
        <f>'1. Fertigungsstandort'!$E$7</f>
        <v>0</v>
      </c>
      <c r="U413" s="54">
        <f>'1. Fertigungsstandort'!$E$9</f>
        <v>0</v>
      </c>
    </row>
    <row r="414" spans="1:21" ht="15.75" customHeight="1">
      <c r="A414" s="42"/>
      <c r="B414" s="20" t="str">
        <f t="shared" si="18"/>
        <v/>
      </c>
      <c r="C414" s="20" t="str">
        <f t="shared" si="19"/>
        <v/>
      </c>
      <c r="D414" s="90"/>
      <c r="E414" s="90"/>
      <c r="F414" s="87"/>
      <c r="G414" s="87"/>
      <c r="H414" s="88"/>
      <c r="I414" s="88"/>
      <c r="J414" s="88"/>
      <c r="K414" s="88"/>
      <c r="L414" s="88"/>
      <c r="M414" s="88"/>
      <c r="N414" s="88"/>
      <c r="O414" s="91" t="str">
        <f t="array" ref="O414">IF(N414="Ja","Enter %",IF(N414="","",INDEX(LookUps!J:J,MATCH('4. Modul B – Inhaltsstoffe'!H414,LookUps!I:I,0))))</f>
        <v/>
      </c>
      <c r="P414" s="92" t="str">
        <f t="shared" si="20"/>
        <v/>
      </c>
      <c r="Q414" s="95"/>
      <c r="R414" s="96"/>
      <c r="S414" s="88"/>
      <c r="T414" s="20">
        <f>'1. Fertigungsstandort'!$E$7</f>
        <v>0</v>
      </c>
      <c r="U414" s="54">
        <f>'1. Fertigungsstandort'!$E$9</f>
        <v>0</v>
      </c>
    </row>
    <row r="415" spans="1:21" ht="15.75" customHeight="1">
      <c r="A415" s="42"/>
      <c r="B415" s="20" t="str">
        <f t="shared" si="18"/>
        <v/>
      </c>
      <c r="C415" s="20" t="str">
        <f t="shared" si="19"/>
        <v/>
      </c>
      <c r="D415" s="90"/>
      <c r="E415" s="90"/>
      <c r="F415" s="87"/>
      <c r="G415" s="87"/>
      <c r="H415" s="88"/>
      <c r="I415" s="88"/>
      <c r="J415" s="88"/>
      <c r="K415" s="88"/>
      <c r="L415" s="88"/>
      <c r="M415" s="88"/>
      <c r="N415" s="88"/>
      <c r="O415" s="91" t="str">
        <f t="array" ref="O415">IF(N415="Ja","Enter %",IF(N415="","",INDEX(LookUps!J:J,MATCH('4. Modul B – Inhaltsstoffe'!H415,LookUps!I:I,0))))</f>
        <v/>
      </c>
      <c r="P415" s="92" t="str">
        <f t="shared" si="20"/>
        <v/>
      </c>
      <c r="Q415" s="95"/>
      <c r="R415" s="96"/>
      <c r="S415" s="88"/>
      <c r="T415" s="20">
        <f>'1. Fertigungsstandort'!$E$7</f>
        <v>0</v>
      </c>
      <c r="U415" s="54">
        <f>'1. Fertigungsstandort'!$E$9</f>
        <v>0</v>
      </c>
    </row>
    <row r="416" spans="1:21" ht="15.75" customHeight="1">
      <c r="A416" s="42"/>
      <c r="B416" s="20" t="str">
        <f t="shared" si="18"/>
        <v/>
      </c>
      <c r="C416" s="20" t="str">
        <f t="shared" si="19"/>
        <v/>
      </c>
      <c r="D416" s="90"/>
      <c r="E416" s="90"/>
      <c r="F416" s="87"/>
      <c r="G416" s="87"/>
      <c r="H416" s="88"/>
      <c r="I416" s="88"/>
      <c r="J416" s="88"/>
      <c r="K416" s="88"/>
      <c r="L416" s="88"/>
      <c r="M416" s="88"/>
      <c r="N416" s="88"/>
      <c r="O416" s="91" t="str">
        <f t="array" ref="O416">IF(N416="Ja","Enter %",IF(N416="","",INDEX(LookUps!J:J,MATCH('4. Modul B – Inhaltsstoffe'!H416,LookUps!I:I,0))))</f>
        <v/>
      </c>
      <c r="P416" s="92" t="str">
        <f t="shared" si="20"/>
        <v/>
      </c>
      <c r="Q416" s="95"/>
      <c r="R416" s="96"/>
      <c r="S416" s="88"/>
      <c r="T416" s="20">
        <f>'1. Fertigungsstandort'!$E$7</f>
        <v>0</v>
      </c>
      <c r="U416" s="54">
        <f>'1. Fertigungsstandort'!$E$9</f>
        <v>0</v>
      </c>
    </row>
    <row r="417" spans="1:21" ht="15.75" customHeight="1">
      <c r="A417" s="42"/>
      <c r="B417" s="20" t="str">
        <f t="shared" si="18"/>
        <v/>
      </c>
      <c r="C417" s="20" t="str">
        <f t="shared" si="19"/>
        <v/>
      </c>
      <c r="D417" s="90"/>
      <c r="E417" s="90"/>
      <c r="F417" s="87"/>
      <c r="G417" s="87"/>
      <c r="H417" s="88"/>
      <c r="I417" s="88"/>
      <c r="J417" s="88"/>
      <c r="K417" s="88"/>
      <c r="L417" s="88"/>
      <c r="M417" s="88"/>
      <c r="N417" s="88"/>
      <c r="O417" s="91" t="str">
        <f t="array" ref="O417">IF(N417="Ja","Enter %",IF(N417="","",INDEX(LookUps!J:J,MATCH('4. Modul B – Inhaltsstoffe'!H417,LookUps!I:I,0))))</f>
        <v/>
      </c>
      <c r="P417" s="92" t="str">
        <f t="shared" si="20"/>
        <v/>
      </c>
      <c r="Q417" s="95"/>
      <c r="R417" s="96"/>
      <c r="S417" s="88"/>
      <c r="T417" s="20">
        <f>'1. Fertigungsstandort'!$E$7</f>
        <v>0</v>
      </c>
      <c r="U417" s="54">
        <f>'1. Fertigungsstandort'!$E$9</f>
        <v>0</v>
      </c>
    </row>
    <row r="418" spans="1:21" ht="15.75" customHeight="1">
      <c r="A418" s="42"/>
      <c r="B418" s="20" t="str">
        <f t="shared" si="18"/>
        <v/>
      </c>
      <c r="C418" s="20" t="str">
        <f t="shared" si="19"/>
        <v/>
      </c>
      <c r="D418" s="90"/>
      <c r="E418" s="90"/>
      <c r="F418" s="87"/>
      <c r="G418" s="87"/>
      <c r="H418" s="88"/>
      <c r="I418" s="88"/>
      <c r="J418" s="88"/>
      <c r="K418" s="88"/>
      <c r="L418" s="88"/>
      <c r="M418" s="88"/>
      <c r="N418" s="88"/>
      <c r="O418" s="91" t="str">
        <f t="array" ref="O418">IF(N418="Ja","Enter %",IF(N418="","",INDEX(LookUps!J:J,MATCH('4. Modul B – Inhaltsstoffe'!H418,LookUps!I:I,0))))</f>
        <v/>
      </c>
      <c r="P418" s="92" t="str">
        <f t="shared" si="20"/>
        <v/>
      </c>
      <c r="Q418" s="95"/>
      <c r="R418" s="96"/>
      <c r="S418" s="88"/>
      <c r="T418" s="20">
        <f>'1. Fertigungsstandort'!$E$7</f>
        <v>0</v>
      </c>
      <c r="U418" s="54">
        <f>'1. Fertigungsstandort'!$E$9</f>
        <v>0</v>
      </c>
    </row>
    <row r="419" spans="1:21" ht="15.75" customHeight="1">
      <c r="A419" s="42"/>
      <c r="B419" s="20" t="str">
        <f t="shared" si="18"/>
        <v/>
      </c>
      <c r="C419" s="20" t="str">
        <f t="shared" si="19"/>
        <v/>
      </c>
      <c r="D419" s="90"/>
      <c r="E419" s="90"/>
      <c r="F419" s="87"/>
      <c r="G419" s="87"/>
      <c r="H419" s="88"/>
      <c r="I419" s="88"/>
      <c r="J419" s="88"/>
      <c r="K419" s="88"/>
      <c r="L419" s="88"/>
      <c r="M419" s="88"/>
      <c r="N419" s="88"/>
      <c r="O419" s="91" t="str">
        <f t="array" ref="O419">IF(N419="Ja","Enter %",IF(N419="","",INDEX(LookUps!J:J,MATCH('4. Modul B – Inhaltsstoffe'!H419,LookUps!I:I,0))))</f>
        <v/>
      </c>
      <c r="P419" s="92" t="str">
        <f t="shared" si="20"/>
        <v/>
      </c>
      <c r="Q419" s="95"/>
      <c r="R419" s="96"/>
      <c r="S419" s="88"/>
      <c r="T419" s="20">
        <f>'1. Fertigungsstandort'!$E$7</f>
        <v>0</v>
      </c>
      <c r="U419" s="54">
        <f>'1. Fertigungsstandort'!$E$9</f>
        <v>0</v>
      </c>
    </row>
    <row r="420" spans="1:21" ht="15.75" customHeight="1">
      <c r="A420" s="42"/>
      <c r="B420" s="20" t="str">
        <f t="shared" si="18"/>
        <v/>
      </c>
      <c r="C420" s="20" t="str">
        <f t="shared" si="19"/>
        <v/>
      </c>
      <c r="D420" s="90"/>
      <c r="E420" s="90"/>
      <c r="F420" s="87"/>
      <c r="G420" s="87"/>
      <c r="H420" s="88"/>
      <c r="I420" s="88"/>
      <c r="J420" s="88"/>
      <c r="K420" s="88"/>
      <c r="L420" s="88"/>
      <c r="M420" s="88"/>
      <c r="N420" s="88"/>
      <c r="O420" s="91" t="str">
        <f t="array" ref="O420">IF(N420="Ja","Enter %",IF(N420="","",INDEX(LookUps!J:J,MATCH('4. Modul B – Inhaltsstoffe'!H420,LookUps!I:I,0))))</f>
        <v/>
      </c>
      <c r="P420" s="92" t="str">
        <f t="shared" si="20"/>
        <v/>
      </c>
      <c r="Q420" s="93"/>
      <c r="R420" s="94"/>
      <c r="S420" s="88"/>
      <c r="T420" s="20">
        <f>'1. Fertigungsstandort'!$E$7</f>
        <v>0</v>
      </c>
      <c r="U420" s="54">
        <f>'1. Fertigungsstandort'!$E$9</f>
        <v>0</v>
      </c>
    </row>
    <row r="421" spans="1:21" ht="15.75" customHeight="1">
      <c r="A421" s="42"/>
      <c r="B421" s="20" t="str">
        <f t="shared" si="18"/>
        <v/>
      </c>
      <c r="C421" s="20" t="str">
        <f t="shared" si="19"/>
        <v/>
      </c>
      <c r="D421" s="90"/>
      <c r="E421" s="90"/>
      <c r="F421" s="87"/>
      <c r="G421" s="87"/>
      <c r="H421" s="88"/>
      <c r="I421" s="88"/>
      <c r="J421" s="88"/>
      <c r="K421" s="88"/>
      <c r="L421" s="88"/>
      <c r="M421" s="88"/>
      <c r="N421" s="88"/>
      <c r="O421" s="91" t="str">
        <f t="array" ref="O421">IF(N421="Ja","Enter %",IF(N421="","",INDEX(LookUps!J:J,MATCH('4. Modul B – Inhaltsstoffe'!H421,LookUps!I:I,0))))</f>
        <v/>
      </c>
      <c r="P421" s="92" t="str">
        <f t="shared" si="20"/>
        <v/>
      </c>
      <c r="Q421" s="95"/>
      <c r="R421" s="96"/>
      <c r="S421" s="88"/>
      <c r="T421" s="20">
        <f>'1. Fertigungsstandort'!$E$7</f>
        <v>0</v>
      </c>
      <c r="U421" s="54">
        <f>'1. Fertigungsstandort'!$E$9</f>
        <v>0</v>
      </c>
    </row>
    <row r="422" spans="1:21" ht="15.75" customHeight="1">
      <c r="A422" s="42"/>
      <c r="B422" s="20" t="str">
        <f t="shared" si="18"/>
        <v/>
      </c>
      <c r="C422" s="20" t="str">
        <f t="shared" si="19"/>
        <v/>
      </c>
      <c r="D422" s="90"/>
      <c r="E422" s="90"/>
      <c r="F422" s="87"/>
      <c r="G422" s="87"/>
      <c r="H422" s="88"/>
      <c r="I422" s="88"/>
      <c r="J422" s="88"/>
      <c r="K422" s="88"/>
      <c r="L422" s="88"/>
      <c r="M422" s="88"/>
      <c r="N422" s="88"/>
      <c r="O422" s="91" t="str">
        <f t="array" ref="O422">IF(N422="Ja","Enter %",IF(N422="","",INDEX(LookUps!J:J,MATCH('4. Modul B – Inhaltsstoffe'!H422,LookUps!I:I,0))))</f>
        <v/>
      </c>
      <c r="P422" s="92" t="str">
        <f t="shared" si="20"/>
        <v/>
      </c>
      <c r="Q422" s="95"/>
      <c r="R422" s="96"/>
      <c r="S422" s="88"/>
      <c r="T422" s="20">
        <f>'1. Fertigungsstandort'!$E$7</f>
        <v>0</v>
      </c>
      <c r="U422" s="54">
        <f>'1. Fertigungsstandort'!$E$9</f>
        <v>0</v>
      </c>
    </row>
    <row r="423" spans="1:21" ht="15.75" customHeight="1">
      <c r="A423" s="42"/>
      <c r="B423" s="20" t="str">
        <f t="shared" si="18"/>
        <v/>
      </c>
      <c r="C423" s="20" t="str">
        <f t="shared" si="19"/>
        <v/>
      </c>
      <c r="D423" s="90"/>
      <c r="E423" s="90"/>
      <c r="F423" s="87"/>
      <c r="G423" s="87"/>
      <c r="H423" s="88"/>
      <c r="I423" s="88"/>
      <c r="J423" s="88"/>
      <c r="K423" s="88"/>
      <c r="L423" s="88"/>
      <c r="M423" s="88"/>
      <c r="N423" s="88"/>
      <c r="O423" s="91" t="str">
        <f t="array" ref="O423">IF(N423="Ja","Enter %",IF(N423="","",INDEX(LookUps!J:J,MATCH('4. Modul B – Inhaltsstoffe'!H423,LookUps!I:I,0))))</f>
        <v/>
      </c>
      <c r="P423" s="92" t="str">
        <f t="shared" si="20"/>
        <v/>
      </c>
      <c r="Q423" s="95"/>
      <c r="R423" s="96"/>
      <c r="S423" s="88"/>
      <c r="T423" s="20">
        <f>'1. Fertigungsstandort'!$E$7</f>
        <v>0</v>
      </c>
      <c r="U423" s="54">
        <f>'1. Fertigungsstandort'!$E$9</f>
        <v>0</v>
      </c>
    </row>
    <row r="424" spans="1:21" ht="15.75" customHeight="1">
      <c r="A424" s="42"/>
      <c r="B424" s="20" t="str">
        <f t="shared" si="18"/>
        <v/>
      </c>
      <c r="C424" s="20" t="str">
        <f t="shared" si="19"/>
        <v/>
      </c>
      <c r="D424" s="90"/>
      <c r="E424" s="90"/>
      <c r="F424" s="87"/>
      <c r="G424" s="87"/>
      <c r="H424" s="88"/>
      <c r="I424" s="88"/>
      <c r="J424" s="88"/>
      <c r="K424" s="88"/>
      <c r="L424" s="88"/>
      <c r="M424" s="88"/>
      <c r="N424" s="88"/>
      <c r="O424" s="91" t="str">
        <f t="array" ref="O424">IF(N424="Ja","Enter %",IF(N424="","",INDEX(LookUps!J:J,MATCH('4. Modul B – Inhaltsstoffe'!H424,LookUps!I:I,0))))</f>
        <v/>
      </c>
      <c r="P424" s="92" t="str">
        <f t="shared" si="20"/>
        <v/>
      </c>
      <c r="Q424" s="95"/>
      <c r="R424" s="96"/>
      <c r="S424" s="88"/>
      <c r="T424" s="20">
        <f>'1. Fertigungsstandort'!$E$7</f>
        <v>0</v>
      </c>
      <c r="U424" s="54">
        <f>'1. Fertigungsstandort'!$E$9</f>
        <v>0</v>
      </c>
    </row>
    <row r="425" spans="1:21" ht="15.75" customHeight="1">
      <c r="A425" s="42"/>
      <c r="B425" s="20" t="str">
        <f t="shared" si="18"/>
        <v/>
      </c>
      <c r="C425" s="20" t="str">
        <f t="shared" si="19"/>
        <v/>
      </c>
      <c r="D425" s="90"/>
      <c r="E425" s="90"/>
      <c r="F425" s="87"/>
      <c r="G425" s="87"/>
      <c r="H425" s="88"/>
      <c r="I425" s="88"/>
      <c r="J425" s="88"/>
      <c r="K425" s="88"/>
      <c r="L425" s="88"/>
      <c r="M425" s="88"/>
      <c r="N425" s="88"/>
      <c r="O425" s="91" t="str">
        <f t="array" ref="O425">IF(N425="Ja","Enter %",IF(N425="","",INDEX(LookUps!J:J,MATCH('4. Modul B – Inhaltsstoffe'!H425,LookUps!I:I,0))))</f>
        <v/>
      </c>
      <c r="P425" s="92" t="str">
        <f t="shared" si="20"/>
        <v/>
      </c>
      <c r="Q425" s="95"/>
      <c r="R425" s="96"/>
      <c r="S425" s="88"/>
      <c r="T425" s="20">
        <f>'1. Fertigungsstandort'!$E$7</f>
        <v>0</v>
      </c>
      <c r="U425" s="54">
        <f>'1. Fertigungsstandort'!$E$9</f>
        <v>0</v>
      </c>
    </row>
    <row r="426" spans="1:21" ht="15.75" customHeight="1">
      <c r="A426" s="42"/>
      <c r="B426" s="20" t="str">
        <f t="shared" si="18"/>
        <v/>
      </c>
      <c r="C426" s="20" t="str">
        <f t="shared" si="19"/>
        <v/>
      </c>
      <c r="D426" s="90"/>
      <c r="E426" s="90"/>
      <c r="F426" s="87"/>
      <c r="G426" s="87"/>
      <c r="H426" s="88"/>
      <c r="I426" s="88"/>
      <c r="J426" s="88"/>
      <c r="K426" s="88"/>
      <c r="L426" s="88"/>
      <c r="M426" s="88"/>
      <c r="N426" s="88"/>
      <c r="O426" s="91" t="str">
        <f t="array" ref="O426">IF(N426="Ja","Enter %",IF(N426="","",INDEX(LookUps!J:J,MATCH('4. Modul B – Inhaltsstoffe'!H426,LookUps!I:I,0))))</f>
        <v/>
      </c>
      <c r="P426" s="92" t="str">
        <f t="shared" si="20"/>
        <v/>
      </c>
      <c r="Q426" s="95"/>
      <c r="R426" s="96"/>
      <c r="S426" s="88"/>
      <c r="T426" s="20">
        <f>'1. Fertigungsstandort'!$E$7</f>
        <v>0</v>
      </c>
      <c r="U426" s="54">
        <f>'1. Fertigungsstandort'!$E$9</f>
        <v>0</v>
      </c>
    </row>
    <row r="427" spans="1:21" ht="15.75" customHeight="1">
      <c r="A427" s="42"/>
      <c r="B427" s="20" t="str">
        <f t="shared" si="18"/>
        <v/>
      </c>
      <c r="C427" s="20" t="str">
        <f t="shared" si="19"/>
        <v/>
      </c>
      <c r="D427" s="90"/>
      <c r="E427" s="90"/>
      <c r="F427" s="87"/>
      <c r="G427" s="87"/>
      <c r="H427" s="88"/>
      <c r="I427" s="88"/>
      <c r="J427" s="88"/>
      <c r="K427" s="88"/>
      <c r="L427" s="88"/>
      <c r="M427" s="88"/>
      <c r="N427" s="88"/>
      <c r="O427" s="91" t="str">
        <f t="array" ref="O427">IF(N427="Ja","Enter %",IF(N427="","",INDEX(LookUps!J:J,MATCH('4. Modul B – Inhaltsstoffe'!H427,LookUps!I:I,0))))</f>
        <v/>
      </c>
      <c r="P427" s="92" t="str">
        <f t="shared" si="20"/>
        <v/>
      </c>
      <c r="Q427" s="95"/>
      <c r="R427" s="96"/>
      <c r="S427" s="88"/>
      <c r="T427" s="20">
        <f>'1. Fertigungsstandort'!$E$7</f>
        <v>0</v>
      </c>
      <c r="U427" s="54">
        <f>'1. Fertigungsstandort'!$E$9</f>
        <v>0</v>
      </c>
    </row>
    <row r="428" spans="1:21" ht="15.75" customHeight="1">
      <c r="A428" s="42"/>
      <c r="B428" s="20" t="str">
        <f t="shared" si="18"/>
        <v/>
      </c>
      <c r="C428" s="20" t="str">
        <f t="shared" si="19"/>
        <v/>
      </c>
      <c r="D428" s="90"/>
      <c r="E428" s="90"/>
      <c r="F428" s="87"/>
      <c r="G428" s="87"/>
      <c r="H428" s="88"/>
      <c r="I428" s="88"/>
      <c r="J428" s="88"/>
      <c r="K428" s="88"/>
      <c r="L428" s="88"/>
      <c r="M428" s="88"/>
      <c r="N428" s="88"/>
      <c r="O428" s="91" t="str">
        <f t="array" ref="O428">IF(N428="Ja","Enter %",IF(N428="","",INDEX(LookUps!J:J,MATCH('4. Modul B – Inhaltsstoffe'!H428,LookUps!I:I,0))))</f>
        <v/>
      </c>
      <c r="P428" s="92" t="str">
        <f t="shared" si="20"/>
        <v/>
      </c>
      <c r="Q428" s="95"/>
      <c r="R428" s="96"/>
      <c r="S428" s="88"/>
      <c r="T428" s="20">
        <f>'1. Fertigungsstandort'!$E$7</f>
        <v>0</v>
      </c>
      <c r="U428" s="54">
        <f>'1. Fertigungsstandort'!$E$9</f>
        <v>0</v>
      </c>
    </row>
    <row r="429" spans="1:21" ht="15.75" customHeight="1">
      <c r="A429" s="42"/>
      <c r="B429" s="20" t="str">
        <f t="shared" si="18"/>
        <v/>
      </c>
      <c r="C429" s="20" t="str">
        <f t="shared" si="19"/>
        <v/>
      </c>
      <c r="D429" s="90"/>
      <c r="E429" s="90"/>
      <c r="F429" s="87"/>
      <c r="G429" s="87"/>
      <c r="H429" s="88"/>
      <c r="I429" s="88"/>
      <c r="J429" s="88"/>
      <c r="K429" s="88"/>
      <c r="L429" s="88"/>
      <c r="M429" s="88"/>
      <c r="N429" s="88"/>
      <c r="O429" s="91" t="str">
        <f t="array" ref="O429">IF(N429="Ja","Enter %",IF(N429="","",INDEX(LookUps!J:J,MATCH('4. Modul B – Inhaltsstoffe'!H429,LookUps!I:I,0))))</f>
        <v/>
      </c>
      <c r="P429" s="92" t="str">
        <f t="shared" si="20"/>
        <v/>
      </c>
      <c r="Q429" s="95"/>
      <c r="R429" s="96"/>
      <c r="S429" s="88"/>
      <c r="T429" s="20">
        <f>'1. Fertigungsstandort'!$E$7</f>
        <v>0</v>
      </c>
      <c r="U429" s="54">
        <f>'1. Fertigungsstandort'!$E$9</f>
        <v>0</v>
      </c>
    </row>
    <row r="430" spans="1:21" ht="15.75" customHeight="1">
      <c r="A430" s="42"/>
      <c r="B430" s="20" t="str">
        <f t="shared" si="18"/>
        <v/>
      </c>
      <c r="C430" s="20" t="str">
        <f t="shared" si="19"/>
        <v/>
      </c>
      <c r="D430" s="90"/>
      <c r="E430" s="90"/>
      <c r="F430" s="87"/>
      <c r="G430" s="87"/>
      <c r="H430" s="88"/>
      <c r="I430" s="88"/>
      <c r="J430" s="88"/>
      <c r="K430" s="88"/>
      <c r="L430" s="88"/>
      <c r="M430" s="88"/>
      <c r="N430" s="88"/>
      <c r="O430" s="91" t="str">
        <f t="array" ref="O430">IF(N430="Ja","Enter %",IF(N430="","",INDEX(LookUps!J:J,MATCH('4. Modul B – Inhaltsstoffe'!H430,LookUps!I:I,0))))</f>
        <v/>
      </c>
      <c r="P430" s="92" t="str">
        <f t="shared" si="20"/>
        <v/>
      </c>
      <c r="Q430" s="95"/>
      <c r="R430" s="96"/>
      <c r="S430" s="88"/>
      <c r="T430" s="20">
        <f>'1. Fertigungsstandort'!$E$7</f>
        <v>0</v>
      </c>
      <c r="U430" s="54">
        <f>'1. Fertigungsstandort'!$E$9</f>
        <v>0</v>
      </c>
    </row>
    <row r="431" spans="1:21" ht="15.75" customHeight="1">
      <c r="A431" s="42"/>
      <c r="B431" s="20" t="str">
        <f t="shared" si="18"/>
        <v/>
      </c>
      <c r="C431" s="20" t="str">
        <f t="shared" si="19"/>
        <v/>
      </c>
      <c r="D431" s="90"/>
      <c r="E431" s="90"/>
      <c r="F431" s="87"/>
      <c r="G431" s="87"/>
      <c r="H431" s="88"/>
      <c r="I431" s="88"/>
      <c r="J431" s="88"/>
      <c r="K431" s="88"/>
      <c r="L431" s="88"/>
      <c r="M431" s="88"/>
      <c r="N431" s="88"/>
      <c r="O431" s="91" t="str">
        <f t="array" ref="O431">IF(N431="Ja","Enter %",IF(N431="","",INDEX(LookUps!J:J,MATCH('4. Modul B – Inhaltsstoffe'!H431,LookUps!I:I,0))))</f>
        <v/>
      </c>
      <c r="P431" s="92" t="str">
        <f t="shared" si="20"/>
        <v/>
      </c>
      <c r="Q431" s="95"/>
      <c r="R431" s="96"/>
      <c r="S431" s="88"/>
      <c r="T431" s="20">
        <f>'1. Fertigungsstandort'!$E$7</f>
        <v>0</v>
      </c>
      <c r="U431" s="54">
        <f>'1. Fertigungsstandort'!$E$9</f>
        <v>0</v>
      </c>
    </row>
    <row r="432" spans="1:21" ht="15.75" customHeight="1">
      <c r="A432" s="42"/>
      <c r="B432" s="20" t="str">
        <f t="shared" si="18"/>
        <v/>
      </c>
      <c r="C432" s="20" t="str">
        <f t="shared" si="19"/>
        <v/>
      </c>
      <c r="D432" s="90"/>
      <c r="E432" s="90"/>
      <c r="F432" s="87"/>
      <c r="G432" s="87"/>
      <c r="H432" s="88"/>
      <c r="I432" s="88"/>
      <c r="J432" s="88"/>
      <c r="K432" s="88"/>
      <c r="L432" s="88"/>
      <c r="M432" s="88"/>
      <c r="N432" s="88"/>
      <c r="O432" s="91" t="str">
        <f t="array" ref="O432">IF(N432="Ja","Enter %",IF(N432="","",INDEX(LookUps!J:J,MATCH('4. Modul B – Inhaltsstoffe'!H432,LookUps!I:I,0))))</f>
        <v/>
      </c>
      <c r="P432" s="92" t="str">
        <f t="shared" si="20"/>
        <v/>
      </c>
      <c r="Q432" s="95"/>
      <c r="R432" s="96"/>
      <c r="S432" s="88"/>
      <c r="T432" s="20">
        <f>'1. Fertigungsstandort'!$E$7</f>
        <v>0</v>
      </c>
      <c r="U432" s="54">
        <f>'1. Fertigungsstandort'!$E$9</f>
        <v>0</v>
      </c>
    </row>
    <row r="433" spans="1:21" ht="15.75" customHeight="1">
      <c r="A433" s="42"/>
      <c r="B433" s="20" t="str">
        <f t="shared" si="18"/>
        <v/>
      </c>
      <c r="C433" s="20" t="str">
        <f t="shared" si="19"/>
        <v/>
      </c>
      <c r="D433" s="90"/>
      <c r="E433" s="90"/>
      <c r="F433" s="87"/>
      <c r="G433" s="87"/>
      <c r="H433" s="88"/>
      <c r="I433" s="88"/>
      <c r="J433" s="88"/>
      <c r="K433" s="88"/>
      <c r="L433" s="88"/>
      <c r="M433" s="88"/>
      <c r="N433" s="88"/>
      <c r="O433" s="91" t="str">
        <f t="array" ref="O433">IF(N433="Ja","Enter %",IF(N433="","",INDEX(LookUps!J:J,MATCH('4. Modul B – Inhaltsstoffe'!H433,LookUps!I:I,0))))</f>
        <v/>
      </c>
      <c r="P433" s="92" t="str">
        <f t="shared" si="20"/>
        <v/>
      </c>
      <c r="Q433" s="95"/>
      <c r="R433" s="96"/>
      <c r="S433" s="88"/>
      <c r="T433" s="20">
        <f>'1. Fertigungsstandort'!$E$7</f>
        <v>0</v>
      </c>
      <c r="U433" s="54">
        <f>'1. Fertigungsstandort'!$E$9</f>
        <v>0</v>
      </c>
    </row>
    <row r="434" spans="1:21" ht="15.75" customHeight="1">
      <c r="A434" s="42"/>
      <c r="B434" s="20" t="str">
        <f t="shared" si="18"/>
        <v/>
      </c>
      <c r="C434" s="20" t="str">
        <f t="shared" si="19"/>
        <v/>
      </c>
      <c r="D434" s="90"/>
      <c r="E434" s="90"/>
      <c r="F434" s="87"/>
      <c r="G434" s="87"/>
      <c r="H434" s="88"/>
      <c r="I434" s="88"/>
      <c r="J434" s="88"/>
      <c r="K434" s="88"/>
      <c r="L434" s="88"/>
      <c r="M434" s="88"/>
      <c r="N434" s="88"/>
      <c r="O434" s="91" t="str">
        <f t="array" ref="O434">IF(N434="Ja","Enter %",IF(N434="","",INDEX(LookUps!J:J,MATCH('4. Modul B – Inhaltsstoffe'!H434,LookUps!I:I,0))))</f>
        <v/>
      </c>
      <c r="P434" s="92" t="str">
        <f t="shared" si="20"/>
        <v/>
      </c>
      <c r="Q434" s="95"/>
      <c r="R434" s="96"/>
      <c r="S434" s="88"/>
      <c r="T434" s="20">
        <f>'1. Fertigungsstandort'!$E$7</f>
        <v>0</v>
      </c>
      <c r="U434" s="54">
        <f>'1. Fertigungsstandort'!$E$9</f>
        <v>0</v>
      </c>
    </row>
    <row r="435" spans="1:21" ht="15.75" customHeight="1">
      <c r="A435" s="42"/>
      <c r="B435" s="20" t="str">
        <f t="shared" si="18"/>
        <v/>
      </c>
      <c r="C435" s="20" t="str">
        <f t="shared" si="19"/>
        <v/>
      </c>
      <c r="D435" s="90"/>
      <c r="E435" s="90"/>
      <c r="F435" s="87"/>
      <c r="G435" s="87"/>
      <c r="H435" s="88"/>
      <c r="I435" s="88"/>
      <c r="J435" s="88"/>
      <c r="K435" s="88"/>
      <c r="L435" s="88"/>
      <c r="M435" s="88"/>
      <c r="N435" s="88"/>
      <c r="O435" s="91" t="str">
        <f t="array" ref="O435">IF(N435="Ja","Enter %",IF(N435="","",INDEX(LookUps!J:J,MATCH('4. Modul B – Inhaltsstoffe'!H435,LookUps!I:I,0))))</f>
        <v/>
      </c>
      <c r="P435" s="92" t="str">
        <f t="shared" si="20"/>
        <v/>
      </c>
      <c r="Q435" s="95"/>
      <c r="R435" s="96"/>
      <c r="S435" s="88"/>
      <c r="T435" s="20">
        <f>'1. Fertigungsstandort'!$E$7</f>
        <v>0</v>
      </c>
      <c r="U435" s="54">
        <f>'1. Fertigungsstandort'!$E$9</f>
        <v>0</v>
      </c>
    </row>
    <row r="436" spans="1:21" ht="15.75" customHeight="1">
      <c r="A436" s="42"/>
      <c r="B436" s="20" t="str">
        <f t="shared" si="18"/>
        <v/>
      </c>
      <c r="C436" s="20" t="str">
        <f t="shared" si="19"/>
        <v/>
      </c>
      <c r="D436" s="90"/>
      <c r="E436" s="90"/>
      <c r="F436" s="87"/>
      <c r="G436" s="87"/>
      <c r="H436" s="88"/>
      <c r="I436" s="88"/>
      <c r="J436" s="88"/>
      <c r="K436" s="88"/>
      <c r="L436" s="88"/>
      <c r="M436" s="88"/>
      <c r="N436" s="88"/>
      <c r="O436" s="91" t="str">
        <f t="array" ref="O436">IF(N436="Ja","Enter %",IF(N436="","",INDEX(LookUps!J:J,MATCH('4. Modul B – Inhaltsstoffe'!H436,LookUps!I:I,0))))</f>
        <v/>
      </c>
      <c r="P436" s="92" t="str">
        <f t="shared" si="20"/>
        <v/>
      </c>
      <c r="Q436" s="95"/>
      <c r="R436" s="96"/>
      <c r="S436" s="88"/>
      <c r="T436" s="20">
        <f>'1. Fertigungsstandort'!$E$7</f>
        <v>0</v>
      </c>
      <c r="U436" s="54">
        <f>'1. Fertigungsstandort'!$E$9</f>
        <v>0</v>
      </c>
    </row>
    <row r="437" spans="1:21" ht="15.75" customHeight="1">
      <c r="A437" s="42"/>
      <c r="B437" s="20" t="str">
        <f t="shared" si="18"/>
        <v/>
      </c>
      <c r="C437" s="20" t="str">
        <f t="shared" si="19"/>
        <v/>
      </c>
      <c r="D437" s="90"/>
      <c r="E437" s="90"/>
      <c r="F437" s="87"/>
      <c r="G437" s="87"/>
      <c r="H437" s="88"/>
      <c r="I437" s="88"/>
      <c r="J437" s="88"/>
      <c r="K437" s="88"/>
      <c r="L437" s="88"/>
      <c r="M437" s="88"/>
      <c r="N437" s="88"/>
      <c r="O437" s="91" t="str">
        <f t="array" ref="O437">IF(N437="Ja","Enter %",IF(N437="","",INDEX(LookUps!J:J,MATCH('4. Modul B – Inhaltsstoffe'!H437,LookUps!I:I,0))))</f>
        <v/>
      </c>
      <c r="P437" s="92" t="str">
        <f t="shared" si="20"/>
        <v/>
      </c>
      <c r="Q437" s="95"/>
      <c r="R437" s="96"/>
      <c r="S437" s="88"/>
      <c r="T437" s="20">
        <f>'1. Fertigungsstandort'!$E$7</f>
        <v>0</v>
      </c>
      <c r="U437" s="54">
        <f>'1. Fertigungsstandort'!$E$9</f>
        <v>0</v>
      </c>
    </row>
    <row r="438" spans="1:21" ht="15.75" customHeight="1">
      <c r="A438" s="42"/>
      <c r="B438" s="20" t="str">
        <f t="shared" si="18"/>
        <v/>
      </c>
      <c r="C438" s="20" t="str">
        <f t="shared" si="19"/>
        <v/>
      </c>
      <c r="D438" s="90"/>
      <c r="E438" s="90"/>
      <c r="F438" s="87"/>
      <c r="G438" s="87"/>
      <c r="H438" s="88"/>
      <c r="I438" s="88"/>
      <c r="J438" s="88"/>
      <c r="K438" s="88"/>
      <c r="L438" s="88"/>
      <c r="M438" s="88"/>
      <c r="N438" s="88"/>
      <c r="O438" s="91" t="str">
        <f t="array" ref="O438">IF(N438="Ja","Enter %",IF(N438="","",INDEX(LookUps!J:J,MATCH('4. Modul B – Inhaltsstoffe'!H438,LookUps!I:I,0))))</f>
        <v/>
      </c>
      <c r="P438" s="92" t="str">
        <f t="shared" si="20"/>
        <v/>
      </c>
      <c r="Q438" s="95"/>
      <c r="R438" s="96"/>
      <c r="S438" s="88"/>
      <c r="T438" s="20">
        <f>'1. Fertigungsstandort'!$E$7</f>
        <v>0</v>
      </c>
      <c r="U438" s="54">
        <f>'1. Fertigungsstandort'!$E$9</f>
        <v>0</v>
      </c>
    </row>
    <row r="439" spans="1:21" ht="15.75" customHeight="1">
      <c r="A439" s="42"/>
      <c r="B439" s="20" t="str">
        <f t="shared" si="18"/>
        <v/>
      </c>
      <c r="C439" s="20" t="str">
        <f t="shared" si="19"/>
        <v/>
      </c>
      <c r="D439" s="90"/>
      <c r="E439" s="90"/>
      <c r="F439" s="87"/>
      <c r="G439" s="87"/>
      <c r="H439" s="88"/>
      <c r="I439" s="88"/>
      <c r="J439" s="88"/>
      <c r="K439" s="88"/>
      <c r="L439" s="88"/>
      <c r="M439" s="88"/>
      <c r="N439" s="88"/>
      <c r="O439" s="91" t="str">
        <f t="array" ref="O439">IF(N439="Ja","Enter %",IF(N439="","",INDEX(LookUps!J:J,MATCH('4. Modul B – Inhaltsstoffe'!H439,LookUps!I:I,0))))</f>
        <v/>
      </c>
      <c r="P439" s="92" t="str">
        <f t="shared" si="20"/>
        <v/>
      </c>
      <c r="Q439" s="95"/>
      <c r="R439" s="96"/>
      <c r="S439" s="88"/>
      <c r="T439" s="20">
        <f>'1. Fertigungsstandort'!$E$7</f>
        <v>0</v>
      </c>
      <c r="U439" s="54">
        <f>'1. Fertigungsstandort'!$E$9</f>
        <v>0</v>
      </c>
    </row>
    <row r="440" spans="1:21" ht="15.75" customHeight="1">
      <c r="A440" s="42"/>
      <c r="B440" s="20" t="str">
        <f t="shared" si="18"/>
        <v/>
      </c>
      <c r="C440" s="20" t="str">
        <f t="shared" si="19"/>
        <v/>
      </c>
      <c r="D440" s="90"/>
      <c r="E440" s="90"/>
      <c r="F440" s="87"/>
      <c r="G440" s="87"/>
      <c r="H440" s="88"/>
      <c r="I440" s="88"/>
      <c r="J440" s="88"/>
      <c r="K440" s="88"/>
      <c r="L440" s="88"/>
      <c r="M440" s="88"/>
      <c r="N440" s="88"/>
      <c r="O440" s="91" t="str">
        <f t="array" ref="O440">IF(N440="Ja","Enter %",IF(N440="","",INDEX(LookUps!J:J,MATCH('4. Modul B – Inhaltsstoffe'!H440,LookUps!I:I,0))))</f>
        <v/>
      </c>
      <c r="P440" s="92" t="str">
        <f t="shared" si="20"/>
        <v/>
      </c>
      <c r="Q440" s="95"/>
      <c r="R440" s="96"/>
      <c r="S440" s="88"/>
      <c r="T440" s="20">
        <f>'1. Fertigungsstandort'!$E$7</f>
        <v>0</v>
      </c>
      <c r="U440" s="54">
        <f>'1. Fertigungsstandort'!$E$9</f>
        <v>0</v>
      </c>
    </row>
    <row r="441" spans="1:21" ht="15.75" customHeight="1">
      <c r="A441" s="42"/>
      <c r="B441" s="20" t="str">
        <f t="shared" si="18"/>
        <v/>
      </c>
      <c r="C441" s="20" t="str">
        <f t="shared" si="19"/>
        <v/>
      </c>
      <c r="D441" s="90"/>
      <c r="E441" s="90"/>
      <c r="F441" s="87"/>
      <c r="G441" s="87"/>
      <c r="H441" s="88"/>
      <c r="I441" s="88"/>
      <c r="J441" s="88"/>
      <c r="K441" s="88"/>
      <c r="L441" s="88"/>
      <c r="M441" s="88"/>
      <c r="N441" s="88"/>
      <c r="O441" s="91" t="str">
        <f t="array" ref="O441">IF(N441="Ja","Enter %",IF(N441="","",INDEX(LookUps!J:J,MATCH('4. Modul B – Inhaltsstoffe'!H441,LookUps!I:I,0))))</f>
        <v/>
      </c>
      <c r="P441" s="92" t="str">
        <f t="shared" si="20"/>
        <v/>
      </c>
      <c r="Q441" s="95"/>
      <c r="R441" s="96"/>
      <c r="S441" s="88"/>
      <c r="T441" s="20">
        <f>'1. Fertigungsstandort'!$E$7</f>
        <v>0</v>
      </c>
      <c r="U441" s="54">
        <f>'1. Fertigungsstandort'!$E$9</f>
        <v>0</v>
      </c>
    </row>
    <row r="442" spans="1:21" ht="15.75" customHeight="1">
      <c r="A442" s="42"/>
      <c r="B442" s="20" t="str">
        <f t="shared" si="18"/>
        <v/>
      </c>
      <c r="C442" s="20" t="str">
        <f t="shared" si="19"/>
        <v/>
      </c>
      <c r="D442" s="90"/>
      <c r="E442" s="90"/>
      <c r="F442" s="87"/>
      <c r="G442" s="87"/>
      <c r="H442" s="88"/>
      <c r="I442" s="88"/>
      <c r="J442" s="88"/>
      <c r="K442" s="88"/>
      <c r="L442" s="88"/>
      <c r="M442" s="88"/>
      <c r="N442" s="88"/>
      <c r="O442" s="91" t="str">
        <f t="array" ref="O442">IF(N442="Ja","Enter %",IF(N442="","",INDEX(LookUps!J:J,MATCH('4. Modul B – Inhaltsstoffe'!H442,LookUps!I:I,0))))</f>
        <v/>
      </c>
      <c r="P442" s="92" t="str">
        <f t="shared" si="20"/>
        <v/>
      </c>
      <c r="Q442" s="95"/>
      <c r="R442" s="96"/>
      <c r="S442" s="88"/>
      <c r="T442" s="20">
        <f>'1. Fertigungsstandort'!$E$7</f>
        <v>0</v>
      </c>
      <c r="U442" s="54">
        <f>'1. Fertigungsstandort'!$E$9</f>
        <v>0</v>
      </c>
    </row>
    <row r="443" spans="1:21" ht="15.75" customHeight="1">
      <c r="A443" s="42"/>
      <c r="B443" s="20" t="str">
        <f t="shared" si="18"/>
        <v/>
      </c>
      <c r="C443" s="20" t="str">
        <f t="shared" si="19"/>
        <v/>
      </c>
      <c r="D443" s="90"/>
      <c r="E443" s="90"/>
      <c r="F443" s="87"/>
      <c r="G443" s="87"/>
      <c r="H443" s="88"/>
      <c r="I443" s="88"/>
      <c r="J443" s="88"/>
      <c r="K443" s="88"/>
      <c r="L443" s="88"/>
      <c r="M443" s="88"/>
      <c r="N443" s="88"/>
      <c r="O443" s="91" t="str">
        <f t="array" ref="O443">IF(N443="Ja","Enter %",IF(N443="","",INDEX(LookUps!J:J,MATCH('4. Modul B – Inhaltsstoffe'!H443,LookUps!I:I,0))))</f>
        <v/>
      </c>
      <c r="P443" s="92" t="str">
        <f t="shared" si="20"/>
        <v/>
      </c>
      <c r="Q443" s="95"/>
      <c r="R443" s="96"/>
      <c r="S443" s="88"/>
      <c r="T443" s="20">
        <f>'1. Fertigungsstandort'!$E$7</f>
        <v>0</v>
      </c>
      <c r="U443" s="54">
        <f>'1. Fertigungsstandort'!$E$9</f>
        <v>0</v>
      </c>
    </row>
    <row r="444" spans="1:21" ht="15.75" customHeight="1">
      <c r="A444" s="42"/>
      <c r="B444" s="20" t="str">
        <f t="shared" si="18"/>
        <v/>
      </c>
      <c r="C444" s="20" t="str">
        <f t="shared" si="19"/>
        <v/>
      </c>
      <c r="D444" s="90"/>
      <c r="E444" s="90"/>
      <c r="F444" s="87"/>
      <c r="G444" s="87"/>
      <c r="H444" s="88"/>
      <c r="I444" s="88"/>
      <c r="J444" s="88"/>
      <c r="K444" s="88"/>
      <c r="L444" s="88"/>
      <c r="M444" s="88"/>
      <c r="N444" s="88"/>
      <c r="O444" s="91" t="str">
        <f t="array" ref="O444">IF(N444="Ja","Enter %",IF(N444="","",INDEX(LookUps!J:J,MATCH('4. Modul B – Inhaltsstoffe'!H444,LookUps!I:I,0))))</f>
        <v/>
      </c>
      <c r="P444" s="92" t="str">
        <f t="shared" si="20"/>
        <v/>
      </c>
      <c r="Q444" s="95"/>
      <c r="R444" s="96"/>
      <c r="S444" s="88"/>
      <c r="T444" s="20">
        <f>'1. Fertigungsstandort'!$E$7</f>
        <v>0</v>
      </c>
      <c r="U444" s="54">
        <f>'1. Fertigungsstandort'!$E$9</f>
        <v>0</v>
      </c>
    </row>
    <row r="445" spans="1:21" ht="15.75" customHeight="1">
      <c r="A445" s="42"/>
      <c r="B445" s="20" t="str">
        <f t="shared" si="18"/>
        <v/>
      </c>
      <c r="C445" s="20" t="str">
        <f t="shared" si="19"/>
        <v/>
      </c>
      <c r="D445" s="90"/>
      <c r="E445" s="90"/>
      <c r="F445" s="87"/>
      <c r="G445" s="87"/>
      <c r="H445" s="88"/>
      <c r="I445" s="88"/>
      <c r="J445" s="88"/>
      <c r="K445" s="88"/>
      <c r="L445" s="88"/>
      <c r="M445" s="88"/>
      <c r="N445" s="88"/>
      <c r="O445" s="91" t="str">
        <f t="array" ref="O445">IF(N445="Ja","Enter %",IF(N445="","",INDEX(LookUps!J:J,MATCH('4. Modul B – Inhaltsstoffe'!H445,LookUps!I:I,0))))</f>
        <v/>
      </c>
      <c r="P445" s="92" t="str">
        <f t="shared" si="20"/>
        <v/>
      </c>
      <c r="Q445" s="95"/>
      <c r="R445" s="96"/>
      <c r="S445" s="88"/>
      <c r="T445" s="20">
        <f>'1. Fertigungsstandort'!$E$7</f>
        <v>0</v>
      </c>
      <c r="U445" s="54">
        <f>'1. Fertigungsstandort'!$E$9</f>
        <v>0</v>
      </c>
    </row>
    <row r="446" spans="1:21" ht="15.75" customHeight="1">
      <c r="A446" s="42"/>
      <c r="B446" s="20" t="str">
        <f t="shared" si="18"/>
        <v/>
      </c>
      <c r="C446" s="20" t="str">
        <f t="shared" si="19"/>
        <v/>
      </c>
      <c r="D446" s="90"/>
      <c r="E446" s="90"/>
      <c r="F446" s="87"/>
      <c r="G446" s="87"/>
      <c r="H446" s="88"/>
      <c r="I446" s="88"/>
      <c r="J446" s="88"/>
      <c r="K446" s="88"/>
      <c r="L446" s="88"/>
      <c r="M446" s="88"/>
      <c r="N446" s="88"/>
      <c r="O446" s="91" t="str">
        <f t="array" ref="O446">IF(N446="Ja","Enter %",IF(N446="","",INDEX(LookUps!J:J,MATCH('4. Modul B – Inhaltsstoffe'!H446,LookUps!I:I,0))))</f>
        <v/>
      </c>
      <c r="P446" s="92" t="str">
        <f t="shared" si="20"/>
        <v/>
      </c>
      <c r="Q446" s="95"/>
      <c r="R446" s="96"/>
      <c r="S446" s="88"/>
      <c r="T446" s="20">
        <f>'1. Fertigungsstandort'!$E$7</f>
        <v>0</v>
      </c>
      <c r="U446" s="54">
        <f>'1. Fertigungsstandort'!$E$9</f>
        <v>0</v>
      </c>
    </row>
    <row r="447" spans="1:21" ht="15.75" customHeight="1">
      <c r="A447" s="42"/>
      <c r="B447" s="20" t="str">
        <f t="shared" si="18"/>
        <v/>
      </c>
      <c r="C447" s="20" t="str">
        <f t="shared" si="19"/>
        <v/>
      </c>
      <c r="D447" s="90"/>
      <c r="E447" s="90"/>
      <c r="F447" s="87"/>
      <c r="G447" s="87"/>
      <c r="H447" s="88"/>
      <c r="I447" s="88"/>
      <c r="J447" s="88"/>
      <c r="K447" s="88"/>
      <c r="L447" s="88"/>
      <c r="M447" s="88"/>
      <c r="N447" s="88"/>
      <c r="O447" s="91" t="str">
        <f t="array" ref="O447">IF(N447="Ja","Enter %",IF(N447="","",INDEX(LookUps!J:J,MATCH('4. Modul B – Inhaltsstoffe'!H447,LookUps!I:I,0))))</f>
        <v/>
      </c>
      <c r="P447" s="92" t="str">
        <f t="shared" si="20"/>
        <v/>
      </c>
      <c r="Q447" s="95"/>
      <c r="R447" s="96"/>
      <c r="S447" s="88"/>
      <c r="T447" s="20">
        <f>'1. Fertigungsstandort'!$E$7</f>
        <v>0</v>
      </c>
      <c r="U447" s="54">
        <f>'1. Fertigungsstandort'!$E$9</f>
        <v>0</v>
      </c>
    </row>
    <row r="448" spans="1:21" ht="15.75" customHeight="1">
      <c r="A448" s="42"/>
      <c r="B448" s="20" t="str">
        <f t="shared" si="18"/>
        <v/>
      </c>
      <c r="C448" s="20" t="str">
        <f t="shared" si="19"/>
        <v/>
      </c>
      <c r="D448" s="90"/>
      <c r="E448" s="90"/>
      <c r="F448" s="87"/>
      <c r="G448" s="87"/>
      <c r="H448" s="88"/>
      <c r="I448" s="88"/>
      <c r="J448" s="88"/>
      <c r="K448" s="88"/>
      <c r="L448" s="88"/>
      <c r="M448" s="88"/>
      <c r="N448" s="88"/>
      <c r="O448" s="91" t="str">
        <f t="array" ref="O448">IF(N448="Ja","Enter %",IF(N448="","",INDEX(LookUps!J:J,MATCH('4. Modul B – Inhaltsstoffe'!H448,LookUps!I:I,0))))</f>
        <v/>
      </c>
      <c r="P448" s="92" t="str">
        <f t="shared" si="20"/>
        <v/>
      </c>
      <c r="Q448" s="95"/>
      <c r="R448" s="96"/>
      <c r="S448" s="88"/>
      <c r="T448" s="20">
        <f>'1. Fertigungsstandort'!$E$7</f>
        <v>0</v>
      </c>
      <c r="U448" s="54">
        <f>'1. Fertigungsstandort'!$E$9</f>
        <v>0</v>
      </c>
    </row>
    <row r="449" spans="1:21" ht="15.75" customHeight="1">
      <c r="A449" s="42"/>
      <c r="B449" s="20" t="str">
        <f t="shared" si="18"/>
        <v/>
      </c>
      <c r="C449" s="20" t="str">
        <f t="shared" si="19"/>
        <v/>
      </c>
      <c r="D449" s="90"/>
      <c r="E449" s="90"/>
      <c r="F449" s="87"/>
      <c r="G449" s="87"/>
      <c r="H449" s="88"/>
      <c r="I449" s="88"/>
      <c r="J449" s="88"/>
      <c r="K449" s="88"/>
      <c r="L449" s="88"/>
      <c r="M449" s="88"/>
      <c r="N449" s="88"/>
      <c r="O449" s="91" t="str">
        <f t="array" ref="O449">IF(N449="Ja","Enter %",IF(N449="","",INDEX(LookUps!J:J,MATCH('4. Modul B – Inhaltsstoffe'!H449,LookUps!I:I,0))))</f>
        <v/>
      </c>
      <c r="P449" s="92" t="str">
        <f t="shared" si="20"/>
        <v/>
      </c>
      <c r="Q449" s="95"/>
      <c r="R449" s="96"/>
      <c r="S449" s="88"/>
      <c r="T449" s="20">
        <f>'1. Fertigungsstandort'!$E$7</f>
        <v>0</v>
      </c>
      <c r="U449" s="54">
        <f>'1. Fertigungsstandort'!$E$9</f>
        <v>0</v>
      </c>
    </row>
    <row r="450" spans="1:21" ht="15.75" customHeight="1">
      <c r="A450" s="42"/>
      <c r="B450" s="20" t="str">
        <f t="shared" si="18"/>
        <v/>
      </c>
      <c r="C450" s="20" t="str">
        <f t="shared" si="19"/>
        <v/>
      </c>
      <c r="D450" s="90"/>
      <c r="E450" s="90"/>
      <c r="F450" s="87"/>
      <c r="G450" s="87"/>
      <c r="H450" s="88"/>
      <c r="I450" s="88"/>
      <c r="J450" s="88"/>
      <c r="K450" s="88"/>
      <c r="L450" s="88"/>
      <c r="M450" s="88"/>
      <c r="N450" s="88"/>
      <c r="O450" s="91" t="str">
        <f t="array" ref="O450">IF(N450="Ja","Enter %",IF(N450="","",INDEX(LookUps!J:J,MATCH('4. Modul B – Inhaltsstoffe'!H450,LookUps!I:I,0))))</f>
        <v/>
      </c>
      <c r="P450" s="92" t="str">
        <f t="shared" si="20"/>
        <v/>
      </c>
      <c r="Q450" s="95"/>
      <c r="R450" s="96"/>
      <c r="S450" s="88"/>
      <c r="T450" s="20">
        <f>'1. Fertigungsstandort'!$E$7</f>
        <v>0</v>
      </c>
      <c r="U450" s="54">
        <f>'1. Fertigungsstandort'!$E$9</f>
        <v>0</v>
      </c>
    </row>
    <row r="451" spans="1:21" ht="15.75" customHeight="1">
      <c r="A451" s="42"/>
      <c r="B451" s="20" t="str">
        <f t="shared" si="18"/>
        <v/>
      </c>
      <c r="C451" s="20" t="str">
        <f t="shared" si="19"/>
        <v/>
      </c>
      <c r="D451" s="90"/>
      <c r="E451" s="90"/>
      <c r="F451" s="87"/>
      <c r="G451" s="87"/>
      <c r="H451" s="88"/>
      <c r="I451" s="88"/>
      <c r="J451" s="88"/>
      <c r="K451" s="88"/>
      <c r="L451" s="88"/>
      <c r="M451" s="88"/>
      <c r="N451" s="88"/>
      <c r="O451" s="91" t="str">
        <f t="array" ref="O451">IF(N451="Ja","Enter %",IF(N451="","",INDEX(LookUps!J:J,MATCH('4. Modul B – Inhaltsstoffe'!H451,LookUps!I:I,0))))</f>
        <v/>
      </c>
      <c r="P451" s="92" t="str">
        <f t="shared" si="20"/>
        <v/>
      </c>
      <c r="Q451" s="95"/>
      <c r="R451" s="96"/>
      <c r="S451" s="88"/>
      <c r="T451" s="20">
        <f>'1. Fertigungsstandort'!$E$7</f>
        <v>0</v>
      </c>
      <c r="U451" s="54">
        <f>'1. Fertigungsstandort'!$E$9</f>
        <v>0</v>
      </c>
    </row>
    <row r="452" spans="1:21" ht="15.75" customHeight="1">
      <c r="A452" s="42"/>
      <c r="B452" s="20" t="str">
        <f t="shared" si="18"/>
        <v/>
      </c>
      <c r="C452" s="20" t="str">
        <f t="shared" si="19"/>
        <v/>
      </c>
      <c r="D452" s="90"/>
      <c r="E452" s="90"/>
      <c r="F452" s="87"/>
      <c r="G452" s="87"/>
      <c r="H452" s="88"/>
      <c r="I452" s="88"/>
      <c r="J452" s="88"/>
      <c r="K452" s="88"/>
      <c r="L452" s="88"/>
      <c r="M452" s="88"/>
      <c r="N452" s="88"/>
      <c r="O452" s="91" t="str">
        <f t="array" ref="O452">IF(N452="Ja","Enter %",IF(N452="","",INDEX(LookUps!J:J,MATCH('4. Modul B – Inhaltsstoffe'!H452,LookUps!I:I,0))))</f>
        <v/>
      </c>
      <c r="P452" s="92" t="str">
        <f t="shared" si="20"/>
        <v/>
      </c>
      <c r="Q452" s="95"/>
      <c r="R452" s="96"/>
      <c r="S452" s="88"/>
      <c r="T452" s="20">
        <f>'1. Fertigungsstandort'!$E$7</f>
        <v>0</v>
      </c>
      <c r="U452" s="54">
        <f>'1. Fertigungsstandort'!$E$9</f>
        <v>0</v>
      </c>
    </row>
    <row r="453" spans="1:21" ht="15.75" customHeight="1">
      <c r="A453" s="42"/>
      <c r="B453" s="20" t="str">
        <f t="shared" si="18"/>
        <v/>
      </c>
      <c r="C453" s="20" t="str">
        <f t="shared" si="19"/>
        <v/>
      </c>
      <c r="D453" s="90"/>
      <c r="E453" s="90"/>
      <c r="F453" s="87"/>
      <c r="G453" s="87"/>
      <c r="H453" s="88"/>
      <c r="I453" s="88"/>
      <c r="J453" s="88"/>
      <c r="K453" s="88"/>
      <c r="L453" s="88"/>
      <c r="M453" s="88"/>
      <c r="N453" s="88"/>
      <c r="O453" s="91" t="str">
        <f t="array" ref="O453">IF(N453="Ja","Enter %",IF(N453="","",INDEX(LookUps!J:J,MATCH('4. Modul B – Inhaltsstoffe'!H453,LookUps!I:I,0))))</f>
        <v/>
      </c>
      <c r="P453" s="92" t="str">
        <f t="shared" si="20"/>
        <v/>
      </c>
      <c r="Q453" s="95"/>
      <c r="R453" s="96"/>
      <c r="S453" s="88"/>
      <c r="T453" s="20">
        <f>'1. Fertigungsstandort'!$E$7</f>
        <v>0</v>
      </c>
      <c r="U453" s="54">
        <f>'1. Fertigungsstandort'!$E$9</f>
        <v>0</v>
      </c>
    </row>
    <row r="454" spans="1:21" ht="15.75" customHeight="1">
      <c r="A454" s="42"/>
      <c r="B454" s="20" t="str">
        <f t="shared" si="18"/>
        <v/>
      </c>
      <c r="C454" s="20" t="str">
        <f t="shared" si="19"/>
        <v/>
      </c>
      <c r="D454" s="90"/>
      <c r="E454" s="90"/>
      <c r="F454" s="87"/>
      <c r="G454" s="87"/>
      <c r="H454" s="88"/>
      <c r="I454" s="88"/>
      <c r="J454" s="88"/>
      <c r="K454" s="88"/>
      <c r="L454" s="88"/>
      <c r="M454" s="88"/>
      <c r="N454" s="88"/>
      <c r="O454" s="91" t="str">
        <f t="array" ref="O454">IF(N454="Ja","Enter %",IF(N454="","",INDEX(LookUps!J:J,MATCH('4. Modul B – Inhaltsstoffe'!H454,LookUps!I:I,0))))</f>
        <v/>
      </c>
      <c r="P454" s="92" t="str">
        <f t="shared" si="20"/>
        <v/>
      </c>
      <c r="Q454" s="95"/>
      <c r="R454" s="96"/>
      <c r="S454" s="88"/>
      <c r="T454" s="20">
        <f>'1. Fertigungsstandort'!$E$7</f>
        <v>0</v>
      </c>
      <c r="U454" s="54">
        <f>'1. Fertigungsstandort'!$E$9</f>
        <v>0</v>
      </c>
    </row>
    <row r="455" spans="1:21" ht="15.75" customHeight="1">
      <c r="A455" s="42"/>
      <c r="B455" s="20" t="str">
        <f t="shared" si="18"/>
        <v/>
      </c>
      <c r="C455" s="20" t="str">
        <f t="shared" si="19"/>
        <v/>
      </c>
      <c r="D455" s="90"/>
      <c r="E455" s="90"/>
      <c r="F455" s="87"/>
      <c r="G455" s="87"/>
      <c r="H455" s="88"/>
      <c r="I455" s="88"/>
      <c r="J455" s="88"/>
      <c r="K455" s="88"/>
      <c r="L455" s="88"/>
      <c r="M455" s="88"/>
      <c r="N455" s="88"/>
      <c r="O455" s="91" t="str">
        <f t="array" ref="O455">IF(N455="Ja","Enter %",IF(N455="","",INDEX(LookUps!J:J,MATCH('4. Modul B – Inhaltsstoffe'!H455,LookUps!I:I,0))))</f>
        <v/>
      </c>
      <c r="P455" s="92" t="str">
        <f t="shared" si="20"/>
        <v/>
      </c>
      <c r="Q455" s="95"/>
      <c r="R455" s="96"/>
      <c r="S455" s="88"/>
      <c r="T455" s="20">
        <f>'1. Fertigungsstandort'!$E$7</f>
        <v>0</v>
      </c>
      <c r="U455" s="54">
        <f>'1. Fertigungsstandort'!$E$9</f>
        <v>0</v>
      </c>
    </row>
    <row r="456" spans="1:21" ht="15.75" customHeight="1">
      <c r="A456" s="42"/>
      <c r="B456" s="20" t="str">
        <f t="shared" si="18"/>
        <v/>
      </c>
      <c r="C456" s="20" t="str">
        <f t="shared" si="19"/>
        <v/>
      </c>
      <c r="D456" s="90"/>
      <c r="E456" s="90"/>
      <c r="F456" s="87"/>
      <c r="G456" s="87"/>
      <c r="H456" s="88"/>
      <c r="I456" s="88"/>
      <c r="J456" s="88"/>
      <c r="K456" s="88"/>
      <c r="L456" s="88"/>
      <c r="M456" s="88"/>
      <c r="N456" s="88"/>
      <c r="O456" s="91" t="str">
        <f t="array" ref="O456">IF(N456="Ja","Enter %",IF(N456="","",INDEX(LookUps!J:J,MATCH('4. Modul B – Inhaltsstoffe'!H456,LookUps!I:I,0))))</f>
        <v/>
      </c>
      <c r="P456" s="92" t="str">
        <f t="shared" si="20"/>
        <v/>
      </c>
      <c r="Q456" s="95"/>
      <c r="R456" s="96"/>
      <c r="S456" s="88"/>
      <c r="T456" s="20">
        <f>'1. Fertigungsstandort'!$E$7</f>
        <v>0</v>
      </c>
      <c r="U456" s="54">
        <f>'1. Fertigungsstandort'!$E$9</f>
        <v>0</v>
      </c>
    </row>
    <row r="457" spans="1:21" ht="15.75" customHeight="1">
      <c r="A457" s="42"/>
      <c r="B457" s="20" t="str">
        <f t="shared" si="18"/>
        <v/>
      </c>
      <c r="C457" s="20" t="str">
        <f t="shared" si="19"/>
        <v/>
      </c>
      <c r="D457" s="90"/>
      <c r="E457" s="90"/>
      <c r="F457" s="87"/>
      <c r="G457" s="87"/>
      <c r="H457" s="88"/>
      <c r="I457" s="88"/>
      <c r="J457" s="88"/>
      <c r="K457" s="88"/>
      <c r="L457" s="88"/>
      <c r="M457" s="88"/>
      <c r="N457" s="88"/>
      <c r="O457" s="91" t="str">
        <f t="array" ref="O457">IF(N457="Ja","Enter %",IF(N457="","",INDEX(LookUps!J:J,MATCH('4. Modul B – Inhaltsstoffe'!H457,LookUps!I:I,0))))</f>
        <v/>
      </c>
      <c r="P457" s="92" t="str">
        <f t="shared" si="20"/>
        <v/>
      </c>
      <c r="Q457" s="93"/>
      <c r="R457" s="94"/>
      <c r="S457" s="88"/>
      <c r="T457" s="20">
        <f>'1. Fertigungsstandort'!$E$7</f>
        <v>0</v>
      </c>
      <c r="U457" s="54">
        <f>'1. Fertigungsstandort'!$E$9</f>
        <v>0</v>
      </c>
    </row>
    <row r="458" spans="1:21" ht="15.75" customHeight="1">
      <c r="A458" s="42"/>
      <c r="B458" s="20" t="str">
        <f t="shared" si="18"/>
        <v/>
      </c>
      <c r="C458" s="20" t="str">
        <f t="shared" si="19"/>
        <v/>
      </c>
      <c r="D458" s="90"/>
      <c r="E458" s="90"/>
      <c r="F458" s="87"/>
      <c r="G458" s="87"/>
      <c r="H458" s="88"/>
      <c r="I458" s="88"/>
      <c r="J458" s="88"/>
      <c r="K458" s="88"/>
      <c r="L458" s="88"/>
      <c r="M458" s="88"/>
      <c r="N458" s="88"/>
      <c r="O458" s="91" t="str">
        <f t="array" ref="O458">IF(N458="Ja","Enter %",IF(N458="","",INDEX(LookUps!J:J,MATCH('4. Modul B – Inhaltsstoffe'!H458,LookUps!I:I,0))))</f>
        <v/>
      </c>
      <c r="P458" s="92" t="str">
        <f t="shared" si="20"/>
        <v/>
      </c>
      <c r="Q458" s="95"/>
      <c r="R458" s="96"/>
      <c r="S458" s="88"/>
      <c r="T458" s="20">
        <f>'1. Fertigungsstandort'!$E$7</f>
        <v>0</v>
      </c>
      <c r="U458" s="54">
        <f>'1. Fertigungsstandort'!$E$9</f>
        <v>0</v>
      </c>
    </row>
    <row r="459" spans="1:21" ht="15.75" customHeight="1">
      <c r="A459" s="42"/>
      <c r="B459" s="20" t="str">
        <f t="shared" si="18"/>
        <v/>
      </c>
      <c r="C459" s="20" t="str">
        <f t="shared" si="19"/>
        <v/>
      </c>
      <c r="D459" s="90"/>
      <c r="E459" s="90"/>
      <c r="F459" s="87"/>
      <c r="G459" s="87"/>
      <c r="H459" s="88"/>
      <c r="I459" s="88"/>
      <c r="J459" s="88"/>
      <c r="K459" s="88"/>
      <c r="L459" s="88"/>
      <c r="M459" s="88"/>
      <c r="N459" s="88"/>
      <c r="O459" s="91" t="str">
        <f t="array" ref="O459">IF(N459="Ja","Enter %",IF(N459="","",INDEX(LookUps!J:J,MATCH('4. Modul B – Inhaltsstoffe'!H459,LookUps!I:I,0))))</f>
        <v/>
      </c>
      <c r="P459" s="92" t="str">
        <f t="shared" si="20"/>
        <v/>
      </c>
      <c r="Q459" s="95"/>
      <c r="R459" s="96"/>
      <c r="S459" s="88"/>
      <c r="T459" s="20">
        <f>'1. Fertigungsstandort'!$E$7</f>
        <v>0</v>
      </c>
      <c r="U459" s="54">
        <f>'1. Fertigungsstandort'!$E$9</f>
        <v>0</v>
      </c>
    </row>
    <row r="460" spans="1:21" ht="15.75" customHeight="1">
      <c r="A460" s="42"/>
      <c r="B460" s="20" t="str">
        <f t="shared" si="18"/>
        <v/>
      </c>
      <c r="C460" s="20" t="str">
        <f t="shared" si="19"/>
        <v/>
      </c>
      <c r="D460" s="90"/>
      <c r="E460" s="90"/>
      <c r="F460" s="87"/>
      <c r="G460" s="87"/>
      <c r="H460" s="88"/>
      <c r="I460" s="88"/>
      <c r="J460" s="88"/>
      <c r="K460" s="88"/>
      <c r="L460" s="88"/>
      <c r="M460" s="88"/>
      <c r="N460" s="88"/>
      <c r="O460" s="91" t="str">
        <f t="array" ref="O460">IF(N460="Ja","Enter %",IF(N460="","",INDEX(LookUps!J:J,MATCH('4. Modul B – Inhaltsstoffe'!H460,LookUps!I:I,0))))</f>
        <v/>
      </c>
      <c r="P460" s="92" t="str">
        <f t="shared" si="20"/>
        <v/>
      </c>
      <c r="Q460" s="95"/>
      <c r="R460" s="96"/>
      <c r="S460" s="88"/>
      <c r="T460" s="20">
        <f>'1. Fertigungsstandort'!$E$7</f>
        <v>0</v>
      </c>
      <c r="U460" s="54">
        <f>'1. Fertigungsstandort'!$E$9</f>
        <v>0</v>
      </c>
    </row>
    <row r="461" spans="1:21" ht="15.75" customHeight="1">
      <c r="A461" s="42"/>
      <c r="B461" s="20" t="str">
        <f t="shared" ref="B461:B524" si="21">IF(F461="","",VLOOKUP(F461,Category_lookup,2,FALSE))</f>
        <v/>
      </c>
      <c r="C461" s="20" t="str">
        <f t="shared" ref="C461:C524" si="22">IF(D461="","",VLOOKUP(D461,Retailer,2,FALSE)&amp;"_market")</f>
        <v/>
      </c>
      <c r="D461" s="90"/>
      <c r="E461" s="90"/>
      <c r="F461" s="87"/>
      <c r="G461" s="87"/>
      <c r="H461" s="88"/>
      <c r="I461" s="88"/>
      <c r="J461" s="88"/>
      <c r="K461" s="88"/>
      <c r="L461" s="88"/>
      <c r="M461" s="88"/>
      <c r="N461" s="88"/>
      <c r="O461" s="91" t="str">
        <f t="array" ref="O461">IF(N461="Ja","Enter %",IF(N461="","",INDEX(LookUps!J:J,MATCH('4. Modul B – Inhaltsstoffe'!H461,LookUps!I:I,0))))</f>
        <v/>
      </c>
      <c r="P461" s="92" t="str">
        <f t="shared" si="20"/>
        <v/>
      </c>
      <c r="Q461" s="95"/>
      <c r="R461" s="96"/>
      <c r="S461" s="88"/>
      <c r="T461" s="20">
        <f>'1. Fertigungsstandort'!$E$7</f>
        <v>0</v>
      </c>
      <c r="U461" s="54">
        <f>'1. Fertigungsstandort'!$E$9</f>
        <v>0</v>
      </c>
    </row>
    <row r="462" spans="1:21" ht="15.75" customHeight="1">
      <c r="A462" s="42"/>
      <c r="B462" s="20" t="str">
        <f t="shared" si="21"/>
        <v/>
      </c>
      <c r="C462" s="20" t="str">
        <f t="shared" si="22"/>
        <v/>
      </c>
      <c r="D462" s="90"/>
      <c r="E462" s="90"/>
      <c r="F462" s="87"/>
      <c r="G462" s="87"/>
      <c r="H462" s="88"/>
      <c r="I462" s="88"/>
      <c r="J462" s="88"/>
      <c r="K462" s="88"/>
      <c r="L462" s="88"/>
      <c r="M462" s="88"/>
      <c r="N462" s="88"/>
      <c r="O462" s="91" t="str">
        <f t="array" ref="O462">IF(N462="Ja","Enter %",IF(N462="","",INDEX(LookUps!J:J,MATCH('4. Modul B – Inhaltsstoffe'!H462,LookUps!I:I,0))))</f>
        <v/>
      </c>
      <c r="P462" s="92" t="str">
        <f t="shared" ref="P462:P525" si="23">IF(O462="","",IF(O462="Enter %","TBD",IF(J462="Gramm",(I462/10^6)*O462,IF(J462="Kilogramm",(I462/10^3)*O462,I462*O462))))</f>
        <v/>
      </c>
      <c r="Q462" s="95"/>
      <c r="R462" s="96"/>
      <c r="S462" s="88"/>
      <c r="T462" s="20">
        <f>'1. Fertigungsstandort'!$E$7</f>
        <v>0</v>
      </c>
      <c r="U462" s="54">
        <f>'1. Fertigungsstandort'!$E$9</f>
        <v>0</v>
      </c>
    </row>
    <row r="463" spans="1:21" ht="15.75" customHeight="1">
      <c r="A463" s="42"/>
      <c r="B463" s="20" t="str">
        <f t="shared" si="21"/>
        <v/>
      </c>
      <c r="C463" s="20" t="str">
        <f t="shared" si="22"/>
        <v/>
      </c>
      <c r="D463" s="90"/>
      <c r="E463" s="90"/>
      <c r="F463" s="87"/>
      <c r="G463" s="87"/>
      <c r="H463" s="88"/>
      <c r="I463" s="88"/>
      <c r="J463" s="88"/>
      <c r="K463" s="88"/>
      <c r="L463" s="88"/>
      <c r="M463" s="88"/>
      <c r="N463" s="88"/>
      <c r="O463" s="91" t="str">
        <f t="array" ref="O463">IF(N463="Ja","Enter %",IF(N463="","",INDEX(LookUps!J:J,MATCH('4. Modul B – Inhaltsstoffe'!H463,LookUps!I:I,0))))</f>
        <v/>
      </c>
      <c r="P463" s="92" t="str">
        <f t="shared" si="23"/>
        <v/>
      </c>
      <c r="Q463" s="95"/>
      <c r="R463" s="96"/>
      <c r="S463" s="88"/>
      <c r="T463" s="20">
        <f>'1. Fertigungsstandort'!$E$7</f>
        <v>0</v>
      </c>
      <c r="U463" s="54">
        <f>'1. Fertigungsstandort'!$E$9</f>
        <v>0</v>
      </c>
    </row>
    <row r="464" spans="1:21" ht="15.75" customHeight="1">
      <c r="A464" s="42"/>
      <c r="B464" s="20" t="str">
        <f t="shared" si="21"/>
        <v/>
      </c>
      <c r="C464" s="20" t="str">
        <f t="shared" si="22"/>
        <v/>
      </c>
      <c r="D464" s="90"/>
      <c r="E464" s="90"/>
      <c r="F464" s="87"/>
      <c r="G464" s="87"/>
      <c r="H464" s="88"/>
      <c r="I464" s="88"/>
      <c r="J464" s="88"/>
      <c r="K464" s="88"/>
      <c r="L464" s="88"/>
      <c r="M464" s="88"/>
      <c r="N464" s="88"/>
      <c r="O464" s="91" t="str">
        <f t="array" ref="O464">IF(N464="Ja","Enter %",IF(N464="","",INDEX(LookUps!J:J,MATCH('4. Modul B – Inhaltsstoffe'!H464,LookUps!I:I,0))))</f>
        <v/>
      </c>
      <c r="P464" s="92" t="str">
        <f t="shared" si="23"/>
        <v/>
      </c>
      <c r="Q464" s="95"/>
      <c r="R464" s="96"/>
      <c r="S464" s="88"/>
      <c r="T464" s="20">
        <f>'1. Fertigungsstandort'!$E$7</f>
        <v>0</v>
      </c>
      <c r="U464" s="54">
        <f>'1. Fertigungsstandort'!$E$9</f>
        <v>0</v>
      </c>
    </row>
    <row r="465" spans="1:21" ht="15.75" customHeight="1">
      <c r="A465" s="42"/>
      <c r="B465" s="20" t="str">
        <f t="shared" si="21"/>
        <v/>
      </c>
      <c r="C465" s="20" t="str">
        <f t="shared" si="22"/>
        <v/>
      </c>
      <c r="D465" s="90"/>
      <c r="E465" s="90"/>
      <c r="F465" s="87"/>
      <c r="G465" s="87"/>
      <c r="H465" s="88"/>
      <c r="I465" s="88"/>
      <c r="J465" s="88"/>
      <c r="K465" s="88"/>
      <c r="L465" s="88"/>
      <c r="M465" s="88"/>
      <c r="N465" s="88"/>
      <c r="O465" s="91" t="str">
        <f t="array" ref="O465">IF(N465="Ja","Enter %",IF(N465="","",INDEX(LookUps!J:J,MATCH('4. Modul B – Inhaltsstoffe'!H465,LookUps!I:I,0))))</f>
        <v/>
      </c>
      <c r="P465" s="92" t="str">
        <f t="shared" si="23"/>
        <v/>
      </c>
      <c r="Q465" s="95"/>
      <c r="R465" s="96"/>
      <c r="S465" s="88"/>
      <c r="T465" s="20">
        <f>'1. Fertigungsstandort'!$E$7</f>
        <v>0</v>
      </c>
      <c r="U465" s="54">
        <f>'1. Fertigungsstandort'!$E$9</f>
        <v>0</v>
      </c>
    </row>
    <row r="466" spans="1:21" ht="15.75" customHeight="1">
      <c r="A466" s="42"/>
      <c r="B466" s="20" t="str">
        <f t="shared" si="21"/>
        <v/>
      </c>
      <c r="C466" s="20" t="str">
        <f t="shared" si="22"/>
        <v/>
      </c>
      <c r="D466" s="90"/>
      <c r="E466" s="90"/>
      <c r="F466" s="87"/>
      <c r="G466" s="87"/>
      <c r="H466" s="88"/>
      <c r="I466" s="88"/>
      <c r="J466" s="88"/>
      <c r="K466" s="88"/>
      <c r="L466" s="88"/>
      <c r="M466" s="88"/>
      <c r="N466" s="88"/>
      <c r="O466" s="91" t="str">
        <f t="array" ref="O466">IF(N466="Ja","Enter %",IF(N466="","",INDEX(LookUps!J:J,MATCH('4. Modul B – Inhaltsstoffe'!H466,LookUps!I:I,0))))</f>
        <v/>
      </c>
      <c r="P466" s="92" t="str">
        <f t="shared" si="23"/>
        <v/>
      </c>
      <c r="Q466" s="95"/>
      <c r="R466" s="96"/>
      <c r="S466" s="88"/>
      <c r="T466" s="20">
        <f>'1. Fertigungsstandort'!$E$7</f>
        <v>0</v>
      </c>
      <c r="U466" s="54">
        <f>'1. Fertigungsstandort'!$E$9</f>
        <v>0</v>
      </c>
    </row>
    <row r="467" spans="1:21" ht="15.75" customHeight="1">
      <c r="A467" s="42"/>
      <c r="B467" s="20" t="str">
        <f t="shared" si="21"/>
        <v/>
      </c>
      <c r="C467" s="20" t="str">
        <f t="shared" si="22"/>
        <v/>
      </c>
      <c r="D467" s="90"/>
      <c r="E467" s="90"/>
      <c r="F467" s="87"/>
      <c r="G467" s="87"/>
      <c r="H467" s="88"/>
      <c r="I467" s="88"/>
      <c r="J467" s="88"/>
      <c r="K467" s="88"/>
      <c r="L467" s="88"/>
      <c r="M467" s="88"/>
      <c r="N467" s="88"/>
      <c r="O467" s="91" t="str">
        <f t="array" ref="O467">IF(N467="Ja","Enter %",IF(N467="","",INDEX(LookUps!J:J,MATCH('4. Modul B – Inhaltsstoffe'!H467,LookUps!I:I,0))))</f>
        <v/>
      </c>
      <c r="P467" s="92" t="str">
        <f t="shared" si="23"/>
        <v/>
      </c>
      <c r="Q467" s="95"/>
      <c r="R467" s="96"/>
      <c r="S467" s="88"/>
      <c r="T467" s="20">
        <f>'1. Fertigungsstandort'!$E$7</f>
        <v>0</v>
      </c>
      <c r="U467" s="54">
        <f>'1. Fertigungsstandort'!$E$9</f>
        <v>0</v>
      </c>
    </row>
    <row r="468" spans="1:21" ht="15.75" customHeight="1">
      <c r="A468" s="42"/>
      <c r="B468" s="20" t="str">
        <f t="shared" si="21"/>
        <v/>
      </c>
      <c r="C468" s="20" t="str">
        <f t="shared" si="22"/>
        <v/>
      </c>
      <c r="D468" s="90"/>
      <c r="E468" s="90"/>
      <c r="F468" s="87"/>
      <c r="G468" s="87"/>
      <c r="H468" s="88"/>
      <c r="I468" s="88"/>
      <c r="J468" s="88"/>
      <c r="K468" s="88"/>
      <c r="L468" s="88"/>
      <c r="M468" s="88"/>
      <c r="N468" s="88"/>
      <c r="O468" s="91" t="str">
        <f t="array" ref="O468">IF(N468="Ja","Enter %",IF(N468="","",INDEX(LookUps!J:J,MATCH('4. Modul B – Inhaltsstoffe'!H468,LookUps!I:I,0))))</f>
        <v/>
      </c>
      <c r="P468" s="92" t="str">
        <f t="shared" si="23"/>
        <v/>
      </c>
      <c r="Q468" s="95"/>
      <c r="R468" s="96"/>
      <c r="S468" s="88"/>
      <c r="T468" s="20">
        <f>'1. Fertigungsstandort'!$E$7</f>
        <v>0</v>
      </c>
      <c r="U468" s="54">
        <f>'1. Fertigungsstandort'!$E$9</f>
        <v>0</v>
      </c>
    </row>
    <row r="469" spans="1:21" ht="15.75" customHeight="1">
      <c r="A469" s="42"/>
      <c r="B469" s="20" t="str">
        <f t="shared" si="21"/>
        <v/>
      </c>
      <c r="C469" s="20" t="str">
        <f t="shared" si="22"/>
        <v/>
      </c>
      <c r="D469" s="90"/>
      <c r="E469" s="90"/>
      <c r="F469" s="87"/>
      <c r="G469" s="87"/>
      <c r="H469" s="88"/>
      <c r="I469" s="88"/>
      <c r="J469" s="88"/>
      <c r="K469" s="88"/>
      <c r="L469" s="88"/>
      <c r="M469" s="88"/>
      <c r="N469" s="88"/>
      <c r="O469" s="91" t="str">
        <f t="array" ref="O469">IF(N469="Ja","Enter %",IF(N469="","",INDEX(LookUps!J:J,MATCH('4. Modul B – Inhaltsstoffe'!H469,LookUps!I:I,0))))</f>
        <v/>
      </c>
      <c r="P469" s="92" t="str">
        <f t="shared" si="23"/>
        <v/>
      </c>
      <c r="Q469" s="95"/>
      <c r="R469" s="96"/>
      <c r="S469" s="88"/>
      <c r="T469" s="20">
        <f>'1. Fertigungsstandort'!$E$7</f>
        <v>0</v>
      </c>
      <c r="U469" s="54">
        <f>'1. Fertigungsstandort'!$E$9</f>
        <v>0</v>
      </c>
    </row>
    <row r="470" spans="1:21" ht="15.75" customHeight="1">
      <c r="A470" s="42"/>
      <c r="B470" s="20" t="str">
        <f t="shared" si="21"/>
        <v/>
      </c>
      <c r="C470" s="20" t="str">
        <f t="shared" si="22"/>
        <v/>
      </c>
      <c r="D470" s="90"/>
      <c r="E470" s="90"/>
      <c r="F470" s="87"/>
      <c r="G470" s="87"/>
      <c r="H470" s="88"/>
      <c r="I470" s="88"/>
      <c r="J470" s="88"/>
      <c r="K470" s="88"/>
      <c r="L470" s="88"/>
      <c r="M470" s="88"/>
      <c r="N470" s="88"/>
      <c r="O470" s="91" t="str">
        <f t="array" ref="O470">IF(N470="Ja","Enter %",IF(N470="","",INDEX(LookUps!J:J,MATCH('4. Modul B – Inhaltsstoffe'!H470,LookUps!I:I,0))))</f>
        <v/>
      </c>
      <c r="P470" s="92" t="str">
        <f t="shared" si="23"/>
        <v/>
      </c>
      <c r="Q470" s="95"/>
      <c r="R470" s="96"/>
      <c r="S470" s="88"/>
      <c r="T470" s="20">
        <f>'1. Fertigungsstandort'!$E$7</f>
        <v>0</v>
      </c>
      <c r="U470" s="54">
        <f>'1. Fertigungsstandort'!$E$9</f>
        <v>0</v>
      </c>
    </row>
    <row r="471" spans="1:21" ht="15.75" customHeight="1">
      <c r="A471" s="42"/>
      <c r="B471" s="20" t="str">
        <f t="shared" si="21"/>
        <v/>
      </c>
      <c r="C471" s="20" t="str">
        <f t="shared" si="22"/>
        <v/>
      </c>
      <c r="D471" s="90"/>
      <c r="E471" s="90"/>
      <c r="F471" s="87"/>
      <c r="G471" s="87"/>
      <c r="H471" s="88"/>
      <c r="I471" s="88"/>
      <c r="J471" s="88"/>
      <c r="K471" s="88"/>
      <c r="L471" s="88"/>
      <c r="M471" s="88"/>
      <c r="N471" s="88"/>
      <c r="O471" s="91" t="str">
        <f t="array" ref="O471">IF(N471="Ja","Enter %",IF(N471="","",INDEX(LookUps!J:J,MATCH('4. Modul B – Inhaltsstoffe'!H471,LookUps!I:I,0))))</f>
        <v/>
      </c>
      <c r="P471" s="92" t="str">
        <f t="shared" si="23"/>
        <v/>
      </c>
      <c r="Q471" s="95"/>
      <c r="R471" s="96"/>
      <c r="S471" s="88"/>
      <c r="T471" s="20">
        <f>'1. Fertigungsstandort'!$E$7</f>
        <v>0</v>
      </c>
      <c r="U471" s="54">
        <f>'1. Fertigungsstandort'!$E$9</f>
        <v>0</v>
      </c>
    </row>
    <row r="472" spans="1:21" ht="15.75" customHeight="1">
      <c r="A472" s="42"/>
      <c r="B472" s="20" t="str">
        <f t="shared" si="21"/>
        <v/>
      </c>
      <c r="C472" s="20" t="str">
        <f t="shared" si="22"/>
        <v/>
      </c>
      <c r="D472" s="90"/>
      <c r="E472" s="90"/>
      <c r="F472" s="87"/>
      <c r="G472" s="87"/>
      <c r="H472" s="88"/>
      <c r="I472" s="88"/>
      <c r="J472" s="88"/>
      <c r="K472" s="88"/>
      <c r="L472" s="88"/>
      <c r="M472" s="88"/>
      <c r="N472" s="88"/>
      <c r="O472" s="91" t="str">
        <f t="array" ref="O472">IF(N472="Ja","Enter %",IF(N472="","",INDEX(LookUps!J:J,MATCH('4. Modul B – Inhaltsstoffe'!H472,LookUps!I:I,0))))</f>
        <v/>
      </c>
      <c r="P472" s="92" t="str">
        <f t="shared" si="23"/>
        <v/>
      </c>
      <c r="Q472" s="95"/>
      <c r="R472" s="96"/>
      <c r="S472" s="88"/>
      <c r="T472" s="20">
        <f>'1. Fertigungsstandort'!$E$7</f>
        <v>0</v>
      </c>
      <c r="U472" s="54">
        <f>'1. Fertigungsstandort'!$E$9</f>
        <v>0</v>
      </c>
    </row>
    <row r="473" spans="1:21" ht="15.75" customHeight="1">
      <c r="A473" s="42"/>
      <c r="B473" s="20" t="str">
        <f t="shared" si="21"/>
        <v/>
      </c>
      <c r="C473" s="20" t="str">
        <f t="shared" si="22"/>
        <v/>
      </c>
      <c r="D473" s="90"/>
      <c r="E473" s="90"/>
      <c r="F473" s="87"/>
      <c r="G473" s="87"/>
      <c r="H473" s="88"/>
      <c r="I473" s="88"/>
      <c r="J473" s="88"/>
      <c r="K473" s="88"/>
      <c r="L473" s="88"/>
      <c r="M473" s="88"/>
      <c r="N473" s="88"/>
      <c r="O473" s="91" t="str">
        <f t="array" ref="O473">IF(N473="Ja","Enter %",IF(N473="","",INDEX(LookUps!J:J,MATCH('4. Modul B – Inhaltsstoffe'!H473,LookUps!I:I,0))))</f>
        <v/>
      </c>
      <c r="P473" s="92" t="str">
        <f t="shared" si="23"/>
        <v/>
      </c>
      <c r="Q473" s="95"/>
      <c r="R473" s="96"/>
      <c r="S473" s="88"/>
      <c r="T473" s="20">
        <f>'1. Fertigungsstandort'!$E$7</f>
        <v>0</v>
      </c>
      <c r="U473" s="54">
        <f>'1. Fertigungsstandort'!$E$9</f>
        <v>0</v>
      </c>
    </row>
    <row r="474" spans="1:21" ht="15.75" customHeight="1">
      <c r="A474" s="42"/>
      <c r="B474" s="20" t="str">
        <f t="shared" si="21"/>
        <v/>
      </c>
      <c r="C474" s="20" t="str">
        <f t="shared" si="22"/>
        <v/>
      </c>
      <c r="D474" s="90"/>
      <c r="E474" s="90"/>
      <c r="F474" s="87"/>
      <c r="G474" s="87"/>
      <c r="H474" s="88"/>
      <c r="I474" s="88"/>
      <c r="J474" s="88"/>
      <c r="K474" s="88"/>
      <c r="L474" s="88"/>
      <c r="M474" s="88"/>
      <c r="N474" s="88"/>
      <c r="O474" s="91" t="str">
        <f t="array" ref="O474">IF(N474="Ja","Enter %",IF(N474="","",INDEX(LookUps!J:J,MATCH('4. Modul B – Inhaltsstoffe'!H474,LookUps!I:I,0))))</f>
        <v/>
      </c>
      <c r="P474" s="92" t="str">
        <f t="shared" si="23"/>
        <v/>
      </c>
      <c r="Q474" s="95"/>
      <c r="R474" s="96"/>
      <c r="S474" s="88"/>
      <c r="T474" s="20">
        <f>'1. Fertigungsstandort'!$E$7</f>
        <v>0</v>
      </c>
      <c r="U474" s="54">
        <f>'1. Fertigungsstandort'!$E$9</f>
        <v>0</v>
      </c>
    </row>
    <row r="475" spans="1:21" ht="15.75" customHeight="1">
      <c r="A475" s="42"/>
      <c r="B475" s="20" t="str">
        <f t="shared" si="21"/>
        <v/>
      </c>
      <c r="C475" s="20" t="str">
        <f t="shared" si="22"/>
        <v/>
      </c>
      <c r="D475" s="90"/>
      <c r="E475" s="90"/>
      <c r="F475" s="87"/>
      <c r="G475" s="87"/>
      <c r="H475" s="88"/>
      <c r="I475" s="88"/>
      <c r="J475" s="88"/>
      <c r="K475" s="88"/>
      <c r="L475" s="88"/>
      <c r="M475" s="88"/>
      <c r="N475" s="88"/>
      <c r="O475" s="91" t="str">
        <f t="array" ref="O475">IF(N475="Ja","Enter %",IF(N475="","",INDEX(LookUps!J:J,MATCH('4. Modul B – Inhaltsstoffe'!H475,LookUps!I:I,0))))</f>
        <v/>
      </c>
      <c r="P475" s="92" t="str">
        <f t="shared" si="23"/>
        <v/>
      </c>
      <c r="Q475" s="95"/>
      <c r="R475" s="96"/>
      <c r="S475" s="88"/>
      <c r="T475" s="20">
        <f>'1. Fertigungsstandort'!$E$7</f>
        <v>0</v>
      </c>
      <c r="U475" s="54">
        <f>'1. Fertigungsstandort'!$E$9</f>
        <v>0</v>
      </c>
    </row>
    <row r="476" spans="1:21" ht="15.75" customHeight="1">
      <c r="A476" s="42"/>
      <c r="B476" s="20" t="str">
        <f t="shared" si="21"/>
        <v/>
      </c>
      <c r="C476" s="20" t="str">
        <f t="shared" si="22"/>
        <v/>
      </c>
      <c r="D476" s="90"/>
      <c r="E476" s="90"/>
      <c r="F476" s="87"/>
      <c r="G476" s="87"/>
      <c r="H476" s="88"/>
      <c r="I476" s="88"/>
      <c r="J476" s="88"/>
      <c r="K476" s="88"/>
      <c r="L476" s="88"/>
      <c r="M476" s="88"/>
      <c r="N476" s="88"/>
      <c r="O476" s="91" t="str">
        <f t="array" ref="O476">IF(N476="Ja","Enter %",IF(N476="","",INDEX(LookUps!J:J,MATCH('4. Modul B – Inhaltsstoffe'!H476,LookUps!I:I,0))))</f>
        <v/>
      </c>
      <c r="P476" s="92" t="str">
        <f t="shared" si="23"/>
        <v/>
      </c>
      <c r="Q476" s="95"/>
      <c r="R476" s="96"/>
      <c r="S476" s="88"/>
      <c r="T476" s="20">
        <f>'1. Fertigungsstandort'!$E$7</f>
        <v>0</v>
      </c>
      <c r="U476" s="54">
        <f>'1. Fertigungsstandort'!$E$9</f>
        <v>0</v>
      </c>
    </row>
    <row r="477" spans="1:21" ht="15.75" customHeight="1">
      <c r="A477" s="42"/>
      <c r="B477" s="20" t="str">
        <f t="shared" si="21"/>
        <v/>
      </c>
      <c r="C477" s="20" t="str">
        <f t="shared" si="22"/>
        <v/>
      </c>
      <c r="D477" s="90"/>
      <c r="E477" s="90"/>
      <c r="F477" s="87"/>
      <c r="G477" s="87"/>
      <c r="H477" s="88"/>
      <c r="I477" s="88"/>
      <c r="J477" s="88"/>
      <c r="K477" s="88"/>
      <c r="L477" s="88"/>
      <c r="M477" s="88"/>
      <c r="N477" s="88"/>
      <c r="O477" s="91" t="str">
        <f t="array" ref="O477">IF(N477="Ja","Enter %",IF(N477="","",INDEX(LookUps!J:J,MATCH('4. Modul B – Inhaltsstoffe'!H477,LookUps!I:I,0))))</f>
        <v/>
      </c>
      <c r="P477" s="92" t="str">
        <f t="shared" si="23"/>
        <v/>
      </c>
      <c r="Q477" s="95"/>
      <c r="R477" s="96"/>
      <c r="S477" s="88"/>
      <c r="T477" s="20">
        <f>'1. Fertigungsstandort'!$E$7</f>
        <v>0</v>
      </c>
      <c r="U477" s="54">
        <f>'1. Fertigungsstandort'!$E$9</f>
        <v>0</v>
      </c>
    </row>
    <row r="478" spans="1:21" ht="15.75" customHeight="1">
      <c r="A478" s="42"/>
      <c r="B478" s="20" t="str">
        <f t="shared" si="21"/>
        <v/>
      </c>
      <c r="C478" s="20" t="str">
        <f t="shared" si="22"/>
        <v/>
      </c>
      <c r="D478" s="90"/>
      <c r="E478" s="90"/>
      <c r="F478" s="87"/>
      <c r="G478" s="87"/>
      <c r="H478" s="88"/>
      <c r="I478" s="88"/>
      <c r="J478" s="88"/>
      <c r="K478" s="88"/>
      <c r="L478" s="88"/>
      <c r="M478" s="88"/>
      <c r="N478" s="88"/>
      <c r="O478" s="91" t="str">
        <f t="array" ref="O478">IF(N478="Ja","Enter %",IF(N478="","",INDEX(LookUps!J:J,MATCH('4. Modul B – Inhaltsstoffe'!H478,LookUps!I:I,0))))</f>
        <v/>
      </c>
      <c r="P478" s="92" t="str">
        <f t="shared" si="23"/>
        <v/>
      </c>
      <c r="Q478" s="95"/>
      <c r="R478" s="96"/>
      <c r="S478" s="88"/>
      <c r="T478" s="20">
        <f>'1. Fertigungsstandort'!$E$7</f>
        <v>0</v>
      </c>
      <c r="U478" s="54">
        <f>'1. Fertigungsstandort'!$E$9</f>
        <v>0</v>
      </c>
    </row>
    <row r="479" spans="1:21" ht="15.75" customHeight="1">
      <c r="A479" s="42"/>
      <c r="B479" s="20" t="str">
        <f t="shared" si="21"/>
        <v/>
      </c>
      <c r="C479" s="20" t="str">
        <f t="shared" si="22"/>
        <v/>
      </c>
      <c r="D479" s="90"/>
      <c r="E479" s="90"/>
      <c r="F479" s="87"/>
      <c r="G479" s="87"/>
      <c r="H479" s="88"/>
      <c r="I479" s="88"/>
      <c r="J479" s="88"/>
      <c r="K479" s="88"/>
      <c r="L479" s="88"/>
      <c r="M479" s="88"/>
      <c r="N479" s="88"/>
      <c r="O479" s="91" t="str">
        <f t="array" ref="O479">IF(N479="Ja","Enter %",IF(N479="","",INDEX(LookUps!J:J,MATCH('4. Modul B – Inhaltsstoffe'!H479,LookUps!I:I,0))))</f>
        <v/>
      </c>
      <c r="P479" s="92" t="str">
        <f t="shared" si="23"/>
        <v/>
      </c>
      <c r="Q479" s="95"/>
      <c r="R479" s="96"/>
      <c r="S479" s="88"/>
      <c r="T479" s="20">
        <f>'1. Fertigungsstandort'!$E$7</f>
        <v>0</v>
      </c>
      <c r="U479" s="54">
        <f>'1. Fertigungsstandort'!$E$9</f>
        <v>0</v>
      </c>
    </row>
    <row r="480" spans="1:21" ht="15.75" customHeight="1">
      <c r="A480" s="42"/>
      <c r="B480" s="20" t="str">
        <f t="shared" si="21"/>
        <v/>
      </c>
      <c r="C480" s="20" t="str">
        <f t="shared" si="22"/>
        <v/>
      </c>
      <c r="D480" s="90"/>
      <c r="E480" s="90"/>
      <c r="F480" s="87"/>
      <c r="G480" s="87"/>
      <c r="H480" s="88"/>
      <c r="I480" s="88"/>
      <c r="J480" s="88"/>
      <c r="K480" s="88"/>
      <c r="L480" s="88"/>
      <c r="M480" s="88"/>
      <c r="N480" s="88"/>
      <c r="O480" s="91" t="str">
        <f t="array" ref="O480">IF(N480="Ja","Enter %",IF(N480="","",INDEX(LookUps!J:J,MATCH('4. Modul B – Inhaltsstoffe'!H480,LookUps!I:I,0))))</f>
        <v/>
      </c>
      <c r="P480" s="92" t="str">
        <f t="shared" si="23"/>
        <v/>
      </c>
      <c r="Q480" s="95"/>
      <c r="R480" s="96"/>
      <c r="S480" s="88"/>
      <c r="T480" s="20">
        <f>'1. Fertigungsstandort'!$E$7</f>
        <v>0</v>
      </c>
      <c r="U480" s="54">
        <f>'1. Fertigungsstandort'!$E$9</f>
        <v>0</v>
      </c>
    </row>
    <row r="481" spans="1:21" ht="15.75" customHeight="1">
      <c r="A481" s="42"/>
      <c r="B481" s="20" t="str">
        <f t="shared" si="21"/>
        <v/>
      </c>
      <c r="C481" s="20" t="str">
        <f t="shared" si="22"/>
        <v/>
      </c>
      <c r="D481" s="90"/>
      <c r="E481" s="90"/>
      <c r="F481" s="87"/>
      <c r="G481" s="87"/>
      <c r="H481" s="88"/>
      <c r="I481" s="88"/>
      <c r="J481" s="88"/>
      <c r="K481" s="88"/>
      <c r="L481" s="88"/>
      <c r="M481" s="88"/>
      <c r="N481" s="88"/>
      <c r="O481" s="91" t="str">
        <f t="array" ref="O481">IF(N481="Ja","Enter %",IF(N481="","",INDEX(LookUps!J:J,MATCH('4. Modul B – Inhaltsstoffe'!H481,LookUps!I:I,0))))</f>
        <v/>
      </c>
      <c r="P481" s="92" t="str">
        <f t="shared" si="23"/>
        <v/>
      </c>
      <c r="Q481" s="95"/>
      <c r="R481" s="96"/>
      <c r="S481" s="88"/>
      <c r="T481" s="20">
        <f>'1. Fertigungsstandort'!$E$7</f>
        <v>0</v>
      </c>
      <c r="U481" s="54">
        <f>'1. Fertigungsstandort'!$E$9</f>
        <v>0</v>
      </c>
    </row>
    <row r="482" spans="1:21" ht="15.75" customHeight="1">
      <c r="A482" s="42"/>
      <c r="B482" s="20" t="str">
        <f t="shared" si="21"/>
        <v/>
      </c>
      <c r="C482" s="20" t="str">
        <f t="shared" si="22"/>
        <v/>
      </c>
      <c r="D482" s="90"/>
      <c r="E482" s="90"/>
      <c r="F482" s="87"/>
      <c r="G482" s="87"/>
      <c r="H482" s="88"/>
      <c r="I482" s="88"/>
      <c r="J482" s="88"/>
      <c r="K482" s="88"/>
      <c r="L482" s="88"/>
      <c r="M482" s="88"/>
      <c r="N482" s="88"/>
      <c r="O482" s="91" t="str">
        <f t="array" ref="O482">IF(N482="Ja","Enter %",IF(N482="","",INDEX(LookUps!J:J,MATCH('4. Modul B – Inhaltsstoffe'!H482,LookUps!I:I,0))))</f>
        <v/>
      </c>
      <c r="P482" s="92" t="str">
        <f t="shared" si="23"/>
        <v/>
      </c>
      <c r="Q482" s="95"/>
      <c r="R482" s="96"/>
      <c r="S482" s="88"/>
      <c r="T482" s="20">
        <f>'1. Fertigungsstandort'!$E$7</f>
        <v>0</v>
      </c>
      <c r="U482" s="54">
        <f>'1. Fertigungsstandort'!$E$9</f>
        <v>0</v>
      </c>
    </row>
    <row r="483" spans="1:21" ht="15.75" customHeight="1">
      <c r="A483" s="42"/>
      <c r="B483" s="20" t="str">
        <f t="shared" si="21"/>
        <v/>
      </c>
      <c r="C483" s="20" t="str">
        <f t="shared" si="22"/>
        <v/>
      </c>
      <c r="D483" s="90"/>
      <c r="E483" s="90"/>
      <c r="F483" s="87"/>
      <c r="G483" s="87"/>
      <c r="H483" s="88"/>
      <c r="I483" s="88"/>
      <c r="J483" s="88"/>
      <c r="K483" s="88"/>
      <c r="L483" s="88"/>
      <c r="M483" s="88"/>
      <c r="N483" s="88"/>
      <c r="O483" s="91" t="str">
        <f t="array" ref="O483">IF(N483="Ja","Enter %",IF(N483="","",INDEX(LookUps!J:J,MATCH('4. Modul B – Inhaltsstoffe'!H483,LookUps!I:I,0))))</f>
        <v/>
      </c>
      <c r="P483" s="92" t="str">
        <f t="shared" si="23"/>
        <v/>
      </c>
      <c r="Q483" s="95"/>
      <c r="R483" s="96"/>
      <c r="S483" s="88"/>
      <c r="T483" s="20">
        <f>'1. Fertigungsstandort'!$E$7</f>
        <v>0</v>
      </c>
      <c r="U483" s="54">
        <f>'1. Fertigungsstandort'!$E$9</f>
        <v>0</v>
      </c>
    </row>
    <row r="484" spans="1:21" ht="15.75" customHeight="1">
      <c r="A484" s="42"/>
      <c r="B484" s="20" t="str">
        <f t="shared" si="21"/>
        <v/>
      </c>
      <c r="C484" s="20" t="str">
        <f t="shared" si="22"/>
        <v/>
      </c>
      <c r="D484" s="90"/>
      <c r="E484" s="90"/>
      <c r="F484" s="87"/>
      <c r="G484" s="87"/>
      <c r="H484" s="88"/>
      <c r="I484" s="88"/>
      <c r="J484" s="88"/>
      <c r="K484" s="88"/>
      <c r="L484" s="88"/>
      <c r="M484" s="88"/>
      <c r="N484" s="88"/>
      <c r="O484" s="91" t="str">
        <f t="array" ref="O484">IF(N484="Ja","Enter %",IF(N484="","",INDEX(LookUps!J:J,MATCH('4. Modul B – Inhaltsstoffe'!H484,LookUps!I:I,0))))</f>
        <v/>
      </c>
      <c r="P484" s="92" t="str">
        <f t="shared" si="23"/>
        <v/>
      </c>
      <c r="Q484" s="95"/>
      <c r="R484" s="96"/>
      <c r="S484" s="88"/>
      <c r="T484" s="20">
        <f>'1. Fertigungsstandort'!$E$7</f>
        <v>0</v>
      </c>
      <c r="U484" s="54">
        <f>'1. Fertigungsstandort'!$E$9</f>
        <v>0</v>
      </c>
    </row>
    <row r="485" spans="1:21" ht="15.75" customHeight="1">
      <c r="A485" s="42"/>
      <c r="B485" s="20" t="str">
        <f t="shared" si="21"/>
        <v/>
      </c>
      <c r="C485" s="20" t="str">
        <f t="shared" si="22"/>
        <v/>
      </c>
      <c r="D485" s="90"/>
      <c r="E485" s="90"/>
      <c r="F485" s="87"/>
      <c r="G485" s="87"/>
      <c r="H485" s="88"/>
      <c r="I485" s="88"/>
      <c r="J485" s="88"/>
      <c r="K485" s="88"/>
      <c r="L485" s="88"/>
      <c r="M485" s="88"/>
      <c r="N485" s="88"/>
      <c r="O485" s="91" t="str">
        <f t="array" ref="O485">IF(N485="Ja","Enter %",IF(N485="","",INDEX(LookUps!J:J,MATCH('4. Modul B – Inhaltsstoffe'!H485,LookUps!I:I,0))))</f>
        <v/>
      </c>
      <c r="P485" s="92" t="str">
        <f t="shared" si="23"/>
        <v/>
      </c>
      <c r="Q485" s="95"/>
      <c r="R485" s="96"/>
      <c r="S485" s="88"/>
      <c r="T485" s="20">
        <f>'1. Fertigungsstandort'!$E$7</f>
        <v>0</v>
      </c>
      <c r="U485" s="54">
        <f>'1. Fertigungsstandort'!$E$9</f>
        <v>0</v>
      </c>
    </row>
    <row r="486" spans="1:21" ht="15.75" customHeight="1">
      <c r="A486" s="42"/>
      <c r="B486" s="20" t="str">
        <f t="shared" si="21"/>
        <v/>
      </c>
      <c r="C486" s="20" t="str">
        <f t="shared" si="22"/>
        <v/>
      </c>
      <c r="D486" s="90"/>
      <c r="E486" s="90"/>
      <c r="F486" s="87"/>
      <c r="G486" s="87"/>
      <c r="H486" s="88"/>
      <c r="I486" s="88"/>
      <c r="J486" s="88"/>
      <c r="K486" s="88"/>
      <c r="L486" s="88"/>
      <c r="M486" s="88"/>
      <c r="N486" s="88"/>
      <c r="O486" s="91" t="str">
        <f t="array" ref="O486">IF(N486="Ja","Enter %",IF(N486="","",INDEX(LookUps!J:J,MATCH('4. Modul B – Inhaltsstoffe'!H486,LookUps!I:I,0))))</f>
        <v/>
      </c>
      <c r="P486" s="92" t="str">
        <f t="shared" si="23"/>
        <v/>
      </c>
      <c r="Q486" s="95"/>
      <c r="R486" s="96"/>
      <c r="S486" s="88"/>
      <c r="T486" s="20">
        <f>'1. Fertigungsstandort'!$E$7</f>
        <v>0</v>
      </c>
      <c r="U486" s="54">
        <f>'1. Fertigungsstandort'!$E$9</f>
        <v>0</v>
      </c>
    </row>
    <row r="487" spans="1:21" ht="15.75" customHeight="1">
      <c r="A487" s="42"/>
      <c r="B487" s="20" t="str">
        <f t="shared" si="21"/>
        <v/>
      </c>
      <c r="C487" s="20" t="str">
        <f t="shared" si="22"/>
        <v/>
      </c>
      <c r="D487" s="90"/>
      <c r="E487" s="90"/>
      <c r="F487" s="87"/>
      <c r="G487" s="87"/>
      <c r="H487" s="88"/>
      <c r="I487" s="88"/>
      <c r="J487" s="88"/>
      <c r="K487" s="88"/>
      <c r="L487" s="88"/>
      <c r="M487" s="88"/>
      <c r="N487" s="88"/>
      <c r="O487" s="91" t="str">
        <f t="array" ref="O487">IF(N487="Ja","Enter %",IF(N487="","",INDEX(LookUps!J:J,MATCH('4. Modul B – Inhaltsstoffe'!H487,LookUps!I:I,0))))</f>
        <v/>
      </c>
      <c r="P487" s="92" t="str">
        <f t="shared" si="23"/>
        <v/>
      </c>
      <c r="Q487" s="95"/>
      <c r="R487" s="96"/>
      <c r="S487" s="88"/>
      <c r="T487" s="20">
        <f>'1. Fertigungsstandort'!$E$7</f>
        <v>0</v>
      </c>
      <c r="U487" s="54">
        <f>'1. Fertigungsstandort'!$E$9</f>
        <v>0</v>
      </c>
    </row>
    <row r="488" spans="1:21" ht="15.75" customHeight="1">
      <c r="A488" s="42"/>
      <c r="B488" s="20" t="str">
        <f t="shared" si="21"/>
        <v/>
      </c>
      <c r="C488" s="20" t="str">
        <f t="shared" si="22"/>
        <v/>
      </c>
      <c r="D488" s="90"/>
      <c r="E488" s="90"/>
      <c r="F488" s="87"/>
      <c r="G488" s="87"/>
      <c r="H488" s="88"/>
      <c r="I488" s="88"/>
      <c r="J488" s="88"/>
      <c r="K488" s="88"/>
      <c r="L488" s="88"/>
      <c r="M488" s="88"/>
      <c r="N488" s="88"/>
      <c r="O488" s="91" t="str">
        <f t="array" ref="O488">IF(N488="Ja","Enter %",IF(N488="","",INDEX(LookUps!J:J,MATCH('4. Modul B – Inhaltsstoffe'!H488,LookUps!I:I,0))))</f>
        <v/>
      </c>
      <c r="P488" s="92" t="str">
        <f t="shared" si="23"/>
        <v/>
      </c>
      <c r="Q488" s="95"/>
      <c r="R488" s="96"/>
      <c r="S488" s="88"/>
      <c r="T488" s="20">
        <f>'1. Fertigungsstandort'!$E$7</f>
        <v>0</v>
      </c>
      <c r="U488" s="54">
        <f>'1. Fertigungsstandort'!$E$9</f>
        <v>0</v>
      </c>
    </row>
    <row r="489" spans="1:21" ht="15.75" customHeight="1">
      <c r="A489" s="42"/>
      <c r="B489" s="20" t="str">
        <f t="shared" si="21"/>
        <v/>
      </c>
      <c r="C489" s="20" t="str">
        <f t="shared" si="22"/>
        <v/>
      </c>
      <c r="D489" s="90"/>
      <c r="E489" s="90"/>
      <c r="F489" s="87"/>
      <c r="G489" s="87"/>
      <c r="H489" s="88"/>
      <c r="I489" s="88"/>
      <c r="J489" s="88"/>
      <c r="K489" s="88"/>
      <c r="L489" s="88"/>
      <c r="M489" s="88"/>
      <c r="N489" s="88"/>
      <c r="O489" s="91" t="str">
        <f t="array" ref="O489">IF(N489="Ja","Enter %",IF(N489="","",INDEX(LookUps!J:J,MATCH('4. Modul B – Inhaltsstoffe'!H489,LookUps!I:I,0))))</f>
        <v/>
      </c>
      <c r="P489" s="92" t="str">
        <f t="shared" si="23"/>
        <v/>
      </c>
      <c r="Q489" s="95"/>
      <c r="R489" s="96"/>
      <c r="S489" s="88"/>
      <c r="T489" s="20">
        <f>'1. Fertigungsstandort'!$E$7</f>
        <v>0</v>
      </c>
      <c r="U489" s="54">
        <f>'1. Fertigungsstandort'!$E$9</f>
        <v>0</v>
      </c>
    </row>
    <row r="490" spans="1:21" ht="15.75" customHeight="1">
      <c r="A490" s="42"/>
      <c r="B490" s="20" t="str">
        <f t="shared" si="21"/>
        <v/>
      </c>
      <c r="C490" s="20" t="str">
        <f t="shared" si="22"/>
        <v/>
      </c>
      <c r="D490" s="90"/>
      <c r="E490" s="90"/>
      <c r="F490" s="87"/>
      <c r="G490" s="87"/>
      <c r="H490" s="88"/>
      <c r="I490" s="88"/>
      <c r="J490" s="88"/>
      <c r="K490" s="88"/>
      <c r="L490" s="88"/>
      <c r="M490" s="88"/>
      <c r="N490" s="88"/>
      <c r="O490" s="91" t="str">
        <f t="array" ref="O490">IF(N490="Ja","Enter %",IF(N490="","",INDEX(LookUps!J:J,MATCH('4. Modul B – Inhaltsstoffe'!H490,LookUps!I:I,0))))</f>
        <v/>
      </c>
      <c r="P490" s="92" t="str">
        <f t="shared" si="23"/>
        <v/>
      </c>
      <c r="Q490" s="95"/>
      <c r="R490" s="96"/>
      <c r="S490" s="88"/>
      <c r="T490" s="20">
        <f>'1. Fertigungsstandort'!$E$7</f>
        <v>0</v>
      </c>
      <c r="U490" s="54">
        <f>'1. Fertigungsstandort'!$E$9</f>
        <v>0</v>
      </c>
    </row>
    <row r="491" spans="1:21" ht="15.75" customHeight="1">
      <c r="A491" s="42"/>
      <c r="B491" s="20" t="str">
        <f t="shared" si="21"/>
        <v/>
      </c>
      <c r="C491" s="20" t="str">
        <f t="shared" si="22"/>
        <v/>
      </c>
      <c r="D491" s="90"/>
      <c r="E491" s="90"/>
      <c r="F491" s="87"/>
      <c r="G491" s="87"/>
      <c r="H491" s="88"/>
      <c r="I491" s="88"/>
      <c r="J491" s="88"/>
      <c r="K491" s="88"/>
      <c r="L491" s="88"/>
      <c r="M491" s="88"/>
      <c r="N491" s="88"/>
      <c r="O491" s="91" t="str">
        <f t="array" ref="O491">IF(N491="Ja","Enter %",IF(N491="","",INDEX(LookUps!J:J,MATCH('4. Modul B – Inhaltsstoffe'!H491,LookUps!I:I,0))))</f>
        <v/>
      </c>
      <c r="P491" s="92" t="str">
        <f t="shared" si="23"/>
        <v/>
      </c>
      <c r="Q491" s="95"/>
      <c r="R491" s="96"/>
      <c r="S491" s="88"/>
      <c r="T491" s="20">
        <f>'1. Fertigungsstandort'!$E$7</f>
        <v>0</v>
      </c>
      <c r="U491" s="54">
        <f>'1. Fertigungsstandort'!$E$9</f>
        <v>0</v>
      </c>
    </row>
    <row r="492" spans="1:21" ht="15.75" customHeight="1">
      <c r="A492" s="42"/>
      <c r="B492" s="20" t="str">
        <f t="shared" si="21"/>
        <v/>
      </c>
      <c r="C492" s="20" t="str">
        <f t="shared" si="22"/>
        <v/>
      </c>
      <c r="D492" s="90"/>
      <c r="E492" s="90"/>
      <c r="F492" s="87"/>
      <c r="G492" s="87"/>
      <c r="H492" s="88"/>
      <c r="I492" s="88"/>
      <c r="J492" s="88"/>
      <c r="K492" s="88"/>
      <c r="L492" s="88"/>
      <c r="M492" s="88"/>
      <c r="N492" s="88"/>
      <c r="O492" s="91" t="str">
        <f t="array" ref="O492">IF(N492="Ja","Enter %",IF(N492="","",INDEX(LookUps!J:J,MATCH('4. Modul B – Inhaltsstoffe'!H492,LookUps!I:I,0))))</f>
        <v/>
      </c>
      <c r="P492" s="92" t="str">
        <f t="shared" si="23"/>
        <v/>
      </c>
      <c r="Q492" s="95"/>
      <c r="R492" s="96"/>
      <c r="S492" s="88"/>
      <c r="T492" s="20">
        <f>'1. Fertigungsstandort'!$E$7</f>
        <v>0</v>
      </c>
      <c r="U492" s="54">
        <f>'1. Fertigungsstandort'!$E$9</f>
        <v>0</v>
      </c>
    </row>
    <row r="493" spans="1:21" ht="15.75" customHeight="1">
      <c r="A493" s="42"/>
      <c r="B493" s="20" t="str">
        <f t="shared" si="21"/>
        <v/>
      </c>
      <c r="C493" s="20" t="str">
        <f t="shared" si="22"/>
        <v/>
      </c>
      <c r="D493" s="90"/>
      <c r="E493" s="90"/>
      <c r="F493" s="87"/>
      <c r="G493" s="87"/>
      <c r="H493" s="88"/>
      <c r="I493" s="88"/>
      <c r="J493" s="88"/>
      <c r="K493" s="88"/>
      <c r="L493" s="88"/>
      <c r="M493" s="88"/>
      <c r="N493" s="88"/>
      <c r="O493" s="91" t="str">
        <f t="array" ref="O493">IF(N493="Ja","Enter %",IF(N493="","",INDEX(LookUps!J:J,MATCH('4. Modul B – Inhaltsstoffe'!H493,LookUps!I:I,0))))</f>
        <v/>
      </c>
      <c r="P493" s="92" t="str">
        <f t="shared" si="23"/>
        <v/>
      </c>
      <c r="Q493" s="95"/>
      <c r="R493" s="96"/>
      <c r="S493" s="88"/>
      <c r="T493" s="20">
        <f>'1. Fertigungsstandort'!$E$7</f>
        <v>0</v>
      </c>
      <c r="U493" s="54">
        <f>'1. Fertigungsstandort'!$E$9</f>
        <v>0</v>
      </c>
    </row>
    <row r="494" spans="1:21" ht="15.75" customHeight="1">
      <c r="A494" s="42"/>
      <c r="B494" s="20" t="str">
        <f t="shared" si="21"/>
        <v/>
      </c>
      <c r="C494" s="20" t="str">
        <f t="shared" si="22"/>
        <v/>
      </c>
      <c r="D494" s="90"/>
      <c r="E494" s="90"/>
      <c r="F494" s="87"/>
      <c r="G494" s="87"/>
      <c r="H494" s="88"/>
      <c r="I494" s="88"/>
      <c r="J494" s="88"/>
      <c r="K494" s="88"/>
      <c r="L494" s="88"/>
      <c r="M494" s="88"/>
      <c r="N494" s="88"/>
      <c r="O494" s="91" t="str">
        <f t="array" ref="O494">IF(N494="Ja","Enter %",IF(N494="","",INDEX(LookUps!J:J,MATCH('4. Modul B – Inhaltsstoffe'!H494,LookUps!I:I,0))))</f>
        <v/>
      </c>
      <c r="P494" s="92" t="str">
        <f t="shared" si="23"/>
        <v/>
      </c>
      <c r="Q494" s="93"/>
      <c r="R494" s="94"/>
      <c r="S494" s="88"/>
      <c r="T494" s="20">
        <f>'1. Fertigungsstandort'!$E$7</f>
        <v>0</v>
      </c>
      <c r="U494" s="54">
        <f>'1. Fertigungsstandort'!$E$9</f>
        <v>0</v>
      </c>
    </row>
    <row r="495" spans="1:21" ht="15.75" customHeight="1">
      <c r="A495" s="42"/>
      <c r="B495" s="20" t="str">
        <f t="shared" si="21"/>
        <v/>
      </c>
      <c r="C495" s="20" t="str">
        <f t="shared" si="22"/>
        <v/>
      </c>
      <c r="D495" s="90"/>
      <c r="E495" s="90"/>
      <c r="F495" s="87"/>
      <c r="G495" s="87"/>
      <c r="H495" s="88"/>
      <c r="I495" s="88"/>
      <c r="J495" s="88"/>
      <c r="K495" s="88"/>
      <c r="L495" s="88"/>
      <c r="M495" s="88"/>
      <c r="N495" s="88"/>
      <c r="O495" s="91" t="str">
        <f t="array" ref="O495">IF(N495="Ja","Enter %",IF(N495="","",INDEX(LookUps!J:J,MATCH('4. Modul B – Inhaltsstoffe'!H495,LookUps!I:I,0))))</f>
        <v/>
      </c>
      <c r="P495" s="92" t="str">
        <f t="shared" si="23"/>
        <v/>
      </c>
      <c r="Q495" s="95"/>
      <c r="R495" s="96"/>
      <c r="S495" s="88"/>
      <c r="T495" s="20">
        <f>'1. Fertigungsstandort'!$E$7</f>
        <v>0</v>
      </c>
      <c r="U495" s="54">
        <f>'1. Fertigungsstandort'!$E$9</f>
        <v>0</v>
      </c>
    </row>
    <row r="496" spans="1:21" ht="15.75" customHeight="1">
      <c r="A496" s="42"/>
      <c r="B496" s="20" t="str">
        <f t="shared" si="21"/>
        <v/>
      </c>
      <c r="C496" s="20" t="str">
        <f t="shared" si="22"/>
        <v/>
      </c>
      <c r="D496" s="90"/>
      <c r="E496" s="90"/>
      <c r="F496" s="87"/>
      <c r="G496" s="87"/>
      <c r="H496" s="88"/>
      <c r="I496" s="88"/>
      <c r="J496" s="88"/>
      <c r="K496" s="88"/>
      <c r="L496" s="88"/>
      <c r="M496" s="88"/>
      <c r="N496" s="88"/>
      <c r="O496" s="91" t="str">
        <f t="array" ref="O496">IF(N496="Ja","Enter %",IF(N496="","",INDEX(LookUps!J:J,MATCH('4. Modul B – Inhaltsstoffe'!H496,LookUps!I:I,0))))</f>
        <v/>
      </c>
      <c r="P496" s="92" t="str">
        <f t="shared" si="23"/>
        <v/>
      </c>
      <c r="Q496" s="95"/>
      <c r="R496" s="96"/>
      <c r="S496" s="88"/>
      <c r="T496" s="20">
        <f>'1. Fertigungsstandort'!$E$7</f>
        <v>0</v>
      </c>
      <c r="U496" s="54">
        <f>'1. Fertigungsstandort'!$E$9</f>
        <v>0</v>
      </c>
    </row>
    <row r="497" spans="1:21" ht="15.75" customHeight="1">
      <c r="A497" s="42"/>
      <c r="B497" s="20" t="str">
        <f t="shared" si="21"/>
        <v/>
      </c>
      <c r="C497" s="20" t="str">
        <f t="shared" si="22"/>
        <v/>
      </c>
      <c r="D497" s="90"/>
      <c r="E497" s="90"/>
      <c r="F497" s="87"/>
      <c r="G497" s="87"/>
      <c r="H497" s="88"/>
      <c r="I497" s="88"/>
      <c r="J497" s="88"/>
      <c r="K497" s="88"/>
      <c r="L497" s="88"/>
      <c r="M497" s="88"/>
      <c r="N497" s="88"/>
      <c r="O497" s="91" t="str">
        <f t="array" ref="O497">IF(N497="Ja","Enter %",IF(N497="","",INDEX(LookUps!J:J,MATCH('4. Modul B – Inhaltsstoffe'!H497,LookUps!I:I,0))))</f>
        <v/>
      </c>
      <c r="P497" s="92" t="str">
        <f t="shared" si="23"/>
        <v/>
      </c>
      <c r="Q497" s="95"/>
      <c r="R497" s="96"/>
      <c r="S497" s="88"/>
      <c r="T497" s="20">
        <f>'1. Fertigungsstandort'!$E$7</f>
        <v>0</v>
      </c>
      <c r="U497" s="54">
        <f>'1. Fertigungsstandort'!$E$9</f>
        <v>0</v>
      </c>
    </row>
    <row r="498" spans="1:21" ht="15.75" customHeight="1">
      <c r="A498" s="42"/>
      <c r="B498" s="20" t="str">
        <f t="shared" si="21"/>
        <v/>
      </c>
      <c r="C498" s="20" t="str">
        <f t="shared" si="22"/>
        <v/>
      </c>
      <c r="D498" s="90"/>
      <c r="E498" s="90"/>
      <c r="F498" s="87"/>
      <c r="G498" s="87"/>
      <c r="H498" s="88"/>
      <c r="I498" s="88"/>
      <c r="J498" s="88"/>
      <c r="K498" s="88"/>
      <c r="L498" s="88"/>
      <c r="M498" s="88"/>
      <c r="N498" s="88"/>
      <c r="O498" s="91" t="str">
        <f t="array" ref="O498">IF(N498="Ja","Enter %",IF(N498="","",INDEX(LookUps!J:J,MATCH('4. Modul B – Inhaltsstoffe'!H498,LookUps!I:I,0))))</f>
        <v/>
      </c>
      <c r="P498" s="92" t="str">
        <f t="shared" si="23"/>
        <v/>
      </c>
      <c r="Q498" s="95"/>
      <c r="R498" s="96"/>
      <c r="S498" s="88"/>
      <c r="T498" s="20">
        <f>'1. Fertigungsstandort'!$E$7</f>
        <v>0</v>
      </c>
      <c r="U498" s="54">
        <f>'1. Fertigungsstandort'!$E$9</f>
        <v>0</v>
      </c>
    </row>
    <row r="499" spans="1:21" ht="15.75" customHeight="1">
      <c r="A499" s="42"/>
      <c r="B499" s="20" t="str">
        <f t="shared" si="21"/>
        <v/>
      </c>
      <c r="C499" s="20" t="str">
        <f t="shared" si="22"/>
        <v/>
      </c>
      <c r="D499" s="90"/>
      <c r="E499" s="90"/>
      <c r="F499" s="87"/>
      <c r="G499" s="87"/>
      <c r="H499" s="88"/>
      <c r="I499" s="88"/>
      <c r="J499" s="88"/>
      <c r="K499" s="88"/>
      <c r="L499" s="88"/>
      <c r="M499" s="88"/>
      <c r="N499" s="88"/>
      <c r="O499" s="91" t="str">
        <f t="array" ref="O499">IF(N499="Ja","Enter %",IF(N499="","",INDEX(LookUps!J:J,MATCH('4. Modul B – Inhaltsstoffe'!H499,LookUps!I:I,0))))</f>
        <v/>
      </c>
      <c r="P499" s="92" t="str">
        <f t="shared" si="23"/>
        <v/>
      </c>
      <c r="Q499" s="95"/>
      <c r="R499" s="96"/>
      <c r="S499" s="88"/>
      <c r="T499" s="20">
        <f>'1. Fertigungsstandort'!$E$7</f>
        <v>0</v>
      </c>
      <c r="U499" s="54">
        <f>'1. Fertigungsstandort'!$E$9</f>
        <v>0</v>
      </c>
    </row>
    <row r="500" spans="1:21" ht="15.75" customHeight="1">
      <c r="A500" s="42"/>
      <c r="B500" s="20" t="str">
        <f t="shared" si="21"/>
        <v/>
      </c>
      <c r="C500" s="20" t="str">
        <f t="shared" si="22"/>
        <v/>
      </c>
      <c r="D500" s="90"/>
      <c r="E500" s="90"/>
      <c r="F500" s="87"/>
      <c r="G500" s="87"/>
      <c r="H500" s="88"/>
      <c r="I500" s="88"/>
      <c r="J500" s="88"/>
      <c r="K500" s="88"/>
      <c r="L500" s="88"/>
      <c r="M500" s="88"/>
      <c r="N500" s="88"/>
      <c r="O500" s="91" t="str">
        <f t="array" ref="O500">IF(N500="Ja","Enter %",IF(N500="","",INDEX(LookUps!J:J,MATCH('4. Modul B – Inhaltsstoffe'!H500,LookUps!I:I,0))))</f>
        <v/>
      </c>
      <c r="P500" s="92" t="str">
        <f t="shared" si="23"/>
        <v/>
      </c>
      <c r="Q500" s="95"/>
      <c r="R500" s="96"/>
      <c r="S500" s="88"/>
      <c r="T500" s="20">
        <f>'1. Fertigungsstandort'!$E$7</f>
        <v>0</v>
      </c>
      <c r="U500" s="54">
        <f>'1. Fertigungsstandort'!$E$9</f>
        <v>0</v>
      </c>
    </row>
    <row r="501" spans="1:21" ht="15.75" customHeight="1">
      <c r="A501" s="42"/>
      <c r="B501" s="20" t="str">
        <f t="shared" si="21"/>
        <v/>
      </c>
      <c r="C501" s="20" t="str">
        <f t="shared" si="22"/>
        <v/>
      </c>
      <c r="D501" s="90"/>
      <c r="E501" s="90"/>
      <c r="F501" s="87"/>
      <c r="G501" s="87"/>
      <c r="H501" s="88"/>
      <c r="I501" s="88"/>
      <c r="J501" s="88"/>
      <c r="K501" s="88"/>
      <c r="L501" s="88"/>
      <c r="M501" s="88"/>
      <c r="N501" s="88"/>
      <c r="O501" s="91" t="str">
        <f t="array" ref="O501">IF(N501="Ja","Enter %",IF(N501="","",INDEX(LookUps!J:J,MATCH('4. Modul B – Inhaltsstoffe'!H501,LookUps!I:I,0))))</f>
        <v/>
      </c>
      <c r="P501" s="92" t="str">
        <f t="shared" si="23"/>
        <v/>
      </c>
      <c r="Q501" s="95"/>
      <c r="R501" s="96"/>
      <c r="S501" s="88"/>
      <c r="T501" s="20">
        <f>'1. Fertigungsstandort'!$E$7</f>
        <v>0</v>
      </c>
      <c r="U501" s="54">
        <f>'1. Fertigungsstandort'!$E$9</f>
        <v>0</v>
      </c>
    </row>
    <row r="502" spans="1:21" ht="15.75" customHeight="1">
      <c r="A502" s="42"/>
      <c r="B502" s="20" t="str">
        <f t="shared" si="21"/>
        <v/>
      </c>
      <c r="C502" s="20" t="str">
        <f t="shared" si="22"/>
        <v/>
      </c>
      <c r="D502" s="90"/>
      <c r="E502" s="90"/>
      <c r="F502" s="87"/>
      <c r="G502" s="87"/>
      <c r="H502" s="88"/>
      <c r="I502" s="88"/>
      <c r="J502" s="88"/>
      <c r="K502" s="88"/>
      <c r="L502" s="88"/>
      <c r="M502" s="88"/>
      <c r="N502" s="88"/>
      <c r="O502" s="91" t="str">
        <f t="array" ref="O502">IF(N502="Ja","Enter %",IF(N502="","",INDEX(LookUps!J:J,MATCH('4. Modul B – Inhaltsstoffe'!H502,LookUps!I:I,0))))</f>
        <v/>
      </c>
      <c r="P502" s="92" t="str">
        <f t="shared" si="23"/>
        <v/>
      </c>
      <c r="Q502" s="95"/>
      <c r="R502" s="96"/>
      <c r="S502" s="88"/>
      <c r="T502" s="20">
        <f>'1. Fertigungsstandort'!$E$7</f>
        <v>0</v>
      </c>
      <c r="U502" s="54">
        <f>'1. Fertigungsstandort'!$E$9</f>
        <v>0</v>
      </c>
    </row>
    <row r="503" spans="1:21" ht="15.75" customHeight="1">
      <c r="A503" s="42"/>
      <c r="B503" s="20" t="str">
        <f t="shared" si="21"/>
        <v/>
      </c>
      <c r="C503" s="20" t="str">
        <f t="shared" si="22"/>
        <v/>
      </c>
      <c r="D503" s="90"/>
      <c r="E503" s="90"/>
      <c r="F503" s="87"/>
      <c r="G503" s="87"/>
      <c r="H503" s="88"/>
      <c r="I503" s="88"/>
      <c r="J503" s="88"/>
      <c r="K503" s="88"/>
      <c r="L503" s="88"/>
      <c r="M503" s="88"/>
      <c r="N503" s="88"/>
      <c r="O503" s="91" t="str">
        <f t="array" ref="O503">IF(N503="Ja","Enter %",IF(N503="","",INDEX(LookUps!J:J,MATCH('4. Modul B – Inhaltsstoffe'!H503,LookUps!I:I,0))))</f>
        <v/>
      </c>
      <c r="P503" s="92" t="str">
        <f t="shared" si="23"/>
        <v/>
      </c>
      <c r="Q503" s="95"/>
      <c r="R503" s="96"/>
      <c r="S503" s="88"/>
      <c r="T503" s="20">
        <f>'1. Fertigungsstandort'!$E$7</f>
        <v>0</v>
      </c>
      <c r="U503" s="54">
        <f>'1. Fertigungsstandort'!$E$9</f>
        <v>0</v>
      </c>
    </row>
    <row r="504" spans="1:21" ht="15.75" customHeight="1">
      <c r="A504" s="42"/>
      <c r="B504" s="20" t="str">
        <f t="shared" si="21"/>
        <v/>
      </c>
      <c r="C504" s="20" t="str">
        <f t="shared" si="22"/>
        <v/>
      </c>
      <c r="D504" s="90"/>
      <c r="E504" s="90"/>
      <c r="F504" s="87"/>
      <c r="G504" s="87"/>
      <c r="H504" s="88"/>
      <c r="I504" s="88"/>
      <c r="J504" s="88"/>
      <c r="K504" s="88"/>
      <c r="L504" s="88"/>
      <c r="M504" s="88"/>
      <c r="N504" s="88"/>
      <c r="O504" s="91" t="str">
        <f t="array" ref="O504">IF(N504="Ja","Enter %",IF(N504="","",INDEX(LookUps!J:J,MATCH('4. Modul B – Inhaltsstoffe'!H504,LookUps!I:I,0))))</f>
        <v/>
      </c>
      <c r="P504" s="92" t="str">
        <f t="shared" si="23"/>
        <v/>
      </c>
      <c r="Q504" s="95"/>
      <c r="R504" s="96"/>
      <c r="S504" s="88"/>
      <c r="T504" s="20">
        <f>'1. Fertigungsstandort'!$E$7</f>
        <v>0</v>
      </c>
      <c r="U504" s="54">
        <f>'1. Fertigungsstandort'!$E$9</f>
        <v>0</v>
      </c>
    </row>
    <row r="505" spans="1:21" ht="15.75" customHeight="1">
      <c r="A505" s="42"/>
      <c r="B505" s="20" t="str">
        <f t="shared" si="21"/>
        <v/>
      </c>
      <c r="C505" s="20" t="str">
        <f t="shared" si="22"/>
        <v/>
      </c>
      <c r="D505" s="90"/>
      <c r="E505" s="90"/>
      <c r="F505" s="87"/>
      <c r="G505" s="87"/>
      <c r="H505" s="88"/>
      <c r="I505" s="88"/>
      <c r="J505" s="88"/>
      <c r="K505" s="88"/>
      <c r="L505" s="88"/>
      <c r="M505" s="88"/>
      <c r="N505" s="88"/>
      <c r="O505" s="91" t="str">
        <f t="array" ref="O505">IF(N505="Ja","Enter %",IF(N505="","",INDEX(LookUps!J:J,MATCH('4. Modul B – Inhaltsstoffe'!H505,LookUps!I:I,0))))</f>
        <v/>
      </c>
      <c r="P505" s="92" t="str">
        <f t="shared" si="23"/>
        <v/>
      </c>
      <c r="Q505" s="95"/>
      <c r="R505" s="96"/>
      <c r="S505" s="88"/>
      <c r="T505" s="20">
        <f>'1. Fertigungsstandort'!$E$7</f>
        <v>0</v>
      </c>
      <c r="U505" s="54">
        <f>'1. Fertigungsstandort'!$E$9</f>
        <v>0</v>
      </c>
    </row>
    <row r="506" spans="1:21" ht="15.75" customHeight="1">
      <c r="A506" s="42"/>
      <c r="B506" s="20" t="str">
        <f t="shared" si="21"/>
        <v/>
      </c>
      <c r="C506" s="20" t="str">
        <f t="shared" si="22"/>
        <v/>
      </c>
      <c r="D506" s="90"/>
      <c r="E506" s="90"/>
      <c r="F506" s="87"/>
      <c r="G506" s="87"/>
      <c r="H506" s="88"/>
      <c r="I506" s="88"/>
      <c r="J506" s="88"/>
      <c r="K506" s="88"/>
      <c r="L506" s="88"/>
      <c r="M506" s="88"/>
      <c r="N506" s="88"/>
      <c r="O506" s="91" t="str">
        <f t="array" ref="O506">IF(N506="Ja","Enter %",IF(N506="","",INDEX(LookUps!J:J,MATCH('4. Modul B – Inhaltsstoffe'!H506,LookUps!I:I,0))))</f>
        <v/>
      </c>
      <c r="P506" s="92" t="str">
        <f t="shared" si="23"/>
        <v/>
      </c>
      <c r="Q506" s="95"/>
      <c r="R506" s="96"/>
      <c r="S506" s="88"/>
      <c r="T506" s="20">
        <f>'1. Fertigungsstandort'!$E$7</f>
        <v>0</v>
      </c>
      <c r="U506" s="54">
        <f>'1. Fertigungsstandort'!$E$9</f>
        <v>0</v>
      </c>
    </row>
    <row r="507" spans="1:21" ht="15.75" customHeight="1">
      <c r="A507" s="42"/>
      <c r="B507" s="20" t="str">
        <f t="shared" si="21"/>
        <v/>
      </c>
      <c r="C507" s="20" t="str">
        <f t="shared" si="22"/>
        <v/>
      </c>
      <c r="D507" s="90"/>
      <c r="E507" s="90"/>
      <c r="F507" s="87"/>
      <c r="G507" s="87"/>
      <c r="H507" s="88"/>
      <c r="I507" s="88"/>
      <c r="J507" s="88"/>
      <c r="K507" s="88"/>
      <c r="L507" s="88"/>
      <c r="M507" s="88"/>
      <c r="N507" s="88"/>
      <c r="O507" s="91" t="str">
        <f t="array" ref="O507">IF(N507="Ja","Enter %",IF(N507="","",INDEX(LookUps!J:J,MATCH('4. Modul B – Inhaltsstoffe'!H507,LookUps!I:I,0))))</f>
        <v/>
      </c>
      <c r="P507" s="92" t="str">
        <f t="shared" si="23"/>
        <v/>
      </c>
      <c r="Q507" s="95"/>
      <c r="R507" s="96"/>
      <c r="S507" s="88"/>
      <c r="T507" s="20">
        <f>'1. Fertigungsstandort'!$E$7</f>
        <v>0</v>
      </c>
      <c r="U507" s="54">
        <f>'1. Fertigungsstandort'!$E$9</f>
        <v>0</v>
      </c>
    </row>
    <row r="508" spans="1:21" ht="15.75" customHeight="1">
      <c r="A508" s="42"/>
      <c r="B508" s="20" t="str">
        <f t="shared" si="21"/>
        <v/>
      </c>
      <c r="C508" s="20" t="str">
        <f t="shared" si="22"/>
        <v/>
      </c>
      <c r="D508" s="90"/>
      <c r="E508" s="90"/>
      <c r="F508" s="87"/>
      <c r="G508" s="87"/>
      <c r="H508" s="88"/>
      <c r="I508" s="88"/>
      <c r="J508" s="88"/>
      <c r="K508" s="88"/>
      <c r="L508" s="88"/>
      <c r="M508" s="88"/>
      <c r="N508" s="88"/>
      <c r="O508" s="91" t="str">
        <f t="array" ref="O508">IF(N508="Ja","Enter %",IF(N508="","",INDEX(LookUps!J:J,MATCH('4. Modul B – Inhaltsstoffe'!H508,LookUps!I:I,0))))</f>
        <v/>
      </c>
      <c r="P508" s="92" t="str">
        <f t="shared" si="23"/>
        <v/>
      </c>
      <c r="Q508" s="95"/>
      <c r="R508" s="96"/>
      <c r="S508" s="88"/>
      <c r="T508" s="20">
        <f>'1. Fertigungsstandort'!$E$7</f>
        <v>0</v>
      </c>
      <c r="U508" s="54">
        <f>'1. Fertigungsstandort'!$E$9</f>
        <v>0</v>
      </c>
    </row>
    <row r="509" spans="1:21" ht="15.75" customHeight="1">
      <c r="A509" s="42"/>
      <c r="B509" s="20" t="str">
        <f t="shared" si="21"/>
        <v/>
      </c>
      <c r="C509" s="20" t="str">
        <f t="shared" si="22"/>
        <v/>
      </c>
      <c r="D509" s="90"/>
      <c r="E509" s="90"/>
      <c r="F509" s="87"/>
      <c r="G509" s="87"/>
      <c r="H509" s="88"/>
      <c r="I509" s="88"/>
      <c r="J509" s="88"/>
      <c r="K509" s="88"/>
      <c r="L509" s="88"/>
      <c r="M509" s="88"/>
      <c r="N509" s="88"/>
      <c r="O509" s="91" t="str">
        <f t="array" ref="O509">IF(N509="Ja","Enter %",IF(N509="","",INDEX(LookUps!J:J,MATCH('4. Modul B – Inhaltsstoffe'!H509,LookUps!I:I,0))))</f>
        <v/>
      </c>
      <c r="P509" s="92" t="str">
        <f t="shared" si="23"/>
        <v/>
      </c>
      <c r="Q509" s="95"/>
      <c r="R509" s="96"/>
      <c r="S509" s="88"/>
      <c r="T509" s="20">
        <f>'1. Fertigungsstandort'!$E$7</f>
        <v>0</v>
      </c>
      <c r="U509" s="54">
        <f>'1. Fertigungsstandort'!$E$9</f>
        <v>0</v>
      </c>
    </row>
    <row r="510" spans="1:21" ht="15.75" customHeight="1">
      <c r="A510" s="42"/>
      <c r="B510" s="20" t="str">
        <f t="shared" si="21"/>
        <v/>
      </c>
      <c r="C510" s="20" t="str">
        <f t="shared" si="22"/>
        <v/>
      </c>
      <c r="D510" s="90"/>
      <c r="E510" s="90"/>
      <c r="F510" s="87"/>
      <c r="G510" s="87"/>
      <c r="H510" s="88"/>
      <c r="I510" s="88"/>
      <c r="J510" s="88"/>
      <c r="K510" s="88"/>
      <c r="L510" s="88"/>
      <c r="M510" s="88"/>
      <c r="N510" s="88"/>
      <c r="O510" s="91" t="str">
        <f t="array" ref="O510">IF(N510="Ja","Enter %",IF(N510="","",INDEX(LookUps!J:J,MATCH('4. Modul B – Inhaltsstoffe'!H510,LookUps!I:I,0))))</f>
        <v/>
      </c>
      <c r="P510" s="92" t="str">
        <f t="shared" si="23"/>
        <v/>
      </c>
      <c r="Q510" s="95"/>
      <c r="R510" s="96"/>
      <c r="S510" s="88"/>
      <c r="T510" s="20">
        <f>'1. Fertigungsstandort'!$E$7</f>
        <v>0</v>
      </c>
      <c r="U510" s="54">
        <f>'1. Fertigungsstandort'!$E$9</f>
        <v>0</v>
      </c>
    </row>
    <row r="511" spans="1:21" ht="15.75" customHeight="1">
      <c r="A511" s="42"/>
      <c r="B511" s="20" t="str">
        <f t="shared" si="21"/>
        <v/>
      </c>
      <c r="C511" s="20" t="str">
        <f t="shared" si="22"/>
        <v/>
      </c>
      <c r="D511" s="90"/>
      <c r="E511" s="90"/>
      <c r="F511" s="87"/>
      <c r="G511" s="87"/>
      <c r="H511" s="88"/>
      <c r="I511" s="88"/>
      <c r="J511" s="88"/>
      <c r="K511" s="88"/>
      <c r="L511" s="88"/>
      <c r="M511" s="88"/>
      <c r="N511" s="88"/>
      <c r="O511" s="91" t="str">
        <f t="array" ref="O511">IF(N511="Ja","Enter %",IF(N511="","",INDEX(LookUps!J:J,MATCH('4. Modul B – Inhaltsstoffe'!H511,LookUps!I:I,0))))</f>
        <v/>
      </c>
      <c r="P511" s="92" t="str">
        <f t="shared" si="23"/>
        <v/>
      </c>
      <c r="Q511" s="95"/>
      <c r="R511" s="96"/>
      <c r="S511" s="88"/>
      <c r="T511" s="20">
        <f>'1. Fertigungsstandort'!$E$7</f>
        <v>0</v>
      </c>
      <c r="U511" s="54">
        <f>'1. Fertigungsstandort'!$E$9</f>
        <v>0</v>
      </c>
    </row>
    <row r="512" spans="1:21" ht="15.75" customHeight="1">
      <c r="A512" s="42"/>
      <c r="B512" s="20" t="str">
        <f t="shared" si="21"/>
        <v/>
      </c>
      <c r="C512" s="20" t="str">
        <f t="shared" si="22"/>
        <v/>
      </c>
      <c r="D512" s="90"/>
      <c r="E512" s="90"/>
      <c r="F512" s="87"/>
      <c r="G512" s="87"/>
      <c r="H512" s="88"/>
      <c r="I512" s="88"/>
      <c r="J512" s="88"/>
      <c r="K512" s="88"/>
      <c r="L512" s="88"/>
      <c r="M512" s="88"/>
      <c r="N512" s="88"/>
      <c r="O512" s="91" t="str">
        <f t="array" ref="O512">IF(N512="Ja","Enter %",IF(N512="","",INDEX(LookUps!J:J,MATCH('4. Modul B – Inhaltsstoffe'!H512,LookUps!I:I,0))))</f>
        <v/>
      </c>
      <c r="P512" s="92" t="str">
        <f t="shared" si="23"/>
        <v/>
      </c>
      <c r="Q512" s="95"/>
      <c r="R512" s="96"/>
      <c r="S512" s="88"/>
      <c r="T512" s="20">
        <f>'1. Fertigungsstandort'!$E$7</f>
        <v>0</v>
      </c>
      <c r="U512" s="54">
        <f>'1. Fertigungsstandort'!$E$9</f>
        <v>0</v>
      </c>
    </row>
    <row r="513" spans="1:21" ht="15.75" customHeight="1">
      <c r="A513" s="42"/>
      <c r="B513" s="20" t="str">
        <f t="shared" si="21"/>
        <v/>
      </c>
      <c r="C513" s="20" t="str">
        <f t="shared" si="22"/>
        <v/>
      </c>
      <c r="D513" s="90"/>
      <c r="E513" s="90"/>
      <c r="F513" s="87"/>
      <c r="G513" s="87"/>
      <c r="H513" s="88"/>
      <c r="I513" s="88"/>
      <c r="J513" s="88"/>
      <c r="K513" s="88"/>
      <c r="L513" s="88"/>
      <c r="M513" s="88"/>
      <c r="N513" s="88"/>
      <c r="O513" s="91" t="str">
        <f t="array" ref="O513">IF(N513="Ja","Enter %",IF(N513="","",INDEX(LookUps!J:J,MATCH('4. Modul B – Inhaltsstoffe'!H513,LookUps!I:I,0))))</f>
        <v/>
      </c>
      <c r="P513" s="92" t="str">
        <f t="shared" si="23"/>
        <v/>
      </c>
      <c r="Q513" s="95"/>
      <c r="R513" s="96"/>
      <c r="S513" s="88"/>
      <c r="T513" s="20">
        <f>'1. Fertigungsstandort'!$E$7</f>
        <v>0</v>
      </c>
      <c r="U513" s="54">
        <f>'1. Fertigungsstandort'!$E$9</f>
        <v>0</v>
      </c>
    </row>
    <row r="514" spans="1:21" ht="15.75" customHeight="1">
      <c r="A514" s="42"/>
      <c r="B514" s="20" t="str">
        <f t="shared" si="21"/>
        <v/>
      </c>
      <c r="C514" s="20" t="str">
        <f t="shared" si="22"/>
        <v/>
      </c>
      <c r="D514" s="90"/>
      <c r="E514" s="90"/>
      <c r="F514" s="87"/>
      <c r="G514" s="87"/>
      <c r="H514" s="88"/>
      <c r="I514" s="88"/>
      <c r="J514" s="88"/>
      <c r="K514" s="88"/>
      <c r="L514" s="88"/>
      <c r="M514" s="88"/>
      <c r="N514" s="88"/>
      <c r="O514" s="91" t="str">
        <f t="array" ref="O514">IF(N514="Ja","Enter %",IF(N514="","",INDEX(LookUps!J:J,MATCH('4. Modul B – Inhaltsstoffe'!H514,LookUps!I:I,0))))</f>
        <v/>
      </c>
      <c r="P514" s="92" t="str">
        <f t="shared" si="23"/>
        <v/>
      </c>
      <c r="Q514" s="95"/>
      <c r="R514" s="96"/>
      <c r="S514" s="88"/>
      <c r="T514" s="20">
        <f>'1. Fertigungsstandort'!$E$7</f>
        <v>0</v>
      </c>
      <c r="U514" s="54">
        <f>'1. Fertigungsstandort'!$E$9</f>
        <v>0</v>
      </c>
    </row>
    <row r="515" spans="1:21" ht="15.75" customHeight="1">
      <c r="A515" s="42"/>
      <c r="B515" s="20" t="str">
        <f t="shared" si="21"/>
        <v/>
      </c>
      <c r="C515" s="20" t="str">
        <f t="shared" si="22"/>
        <v/>
      </c>
      <c r="D515" s="90"/>
      <c r="E515" s="90"/>
      <c r="F515" s="87"/>
      <c r="G515" s="87"/>
      <c r="H515" s="88"/>
      <c r="I515" s="88"/>
      <c r="J515" s="88"/>
      <c r="K515" s="88"/>
      <c r="L515" s="88"/>
      <c r="M515" s="88"/>
      <c r="N515" s="88"/>
      <c r="O515" s="91" t="str">
        <f t="array" ref="O515">IF(N515="Ja","Enter %",IF(N515="","",INDEX(LookUps!J:J,MATCH('4. Modul B – Inhaltsstoffe'!H515,LookUps!I:I,0))))</f>
        <v/>
      </c>
      <c r="P515" s="92" t="str">
        <f t="shared" si="23"/>
        <v/>
      </c>
      <c r="Q515" s="95"/>
      <c r="R515" s="96"/>
      <c r="S515" s="88"/>
      <c r="T515" s="20">
        <f>'1. Fertigungsstandort'!$E$7</f>
        <v>0</v>
      </c>
      <c r="U515" s="54">
        <f>'1. Fertigungsstandort'!$E$9</f>
        <v>0</v>
      </c>
    </row>
    <row r="516" spans="1:21" ht="15.75" customHeight="1">
      <c r="A516" s="42"/>
      <c r="B516" s="20" t="str">
        <f t="shared" si="21"/>
        <v/>
      </c>
      <c r="C516" s="20" t="str">
        <f t="shared" si="22"/>
        <v/>
      </c>
      <c r="D516" s="90"/>
      <c r="E516" s="90"/>
      <c r="F516" s="87"/>
      <c r="G516" s="87"/>
      <c r="H516" s="88"/>
      <c r="I516" s="88"/>
      <c r="J516" s="88"/>
      <c r="K516" s="88"/>
      <c r="L516" s="88"/>
      <c r="M516" s="88"/>
      <c r="N516" s="88"/>
      <c r="O516" s="91" t="str">
        <f t="array" ref="O516">IF(N516="Ja","Enter %",IF(N516="","",INDEX(LookUps!J:J,MATCH('4. Modul B – Inhaltsstoffe'!H516,LookUps!I:I,0))))</f>
        <v/>
      </c>
      <c r="P516" s="92" t="str">
        <f t="shared" si="23"/>
        <v/>
      </c>
      <c r="Q516" s="95"/>
      <c r="R516" s="96"/>
      <c r="S516" s="88"/>
      <c r="T516" s="20">
        <f>'1. Fertigungsstandort'!$E$7</f>
        <v>0</v>
      </c>
      <c r="U516" s="54">
        <f>'1. Fertigungsstandort'!$E$9</f>
        <v>0</v>
      </c>
    </row>
    <row r="517" spans="1:21" ht="15.75" customHeight="1">
      <c r="A517" s="42"/>
      <c r="B517" s="20" t="str">
        <f t="shared" si="21"/>
        <v/>
      </c>
      <c r="C517" s="20" t="str">
        <f t="shared" si="22"/>
        <v/>
      </c>
      <c r="D517" s="90"/>
      <c r="E517" s="90"/>
      <c r="F517" s="87"/>
      <c r="G517" s="87"/>
      <c r="H517" s="88"/>
      <c r="I517" s="88"/>
      <c r="J517" s="88"/>
      <c r="K517" s="88"/>
      <c r="L517" s="88"/>
      <c r="M517" s="88"/>
      <c r="N517" s="88"/>
      <c r="O517" s="91" t="str">
        <f t="array" ref="O517">IF(N517="Ja","Enter %",IF(N517="","",INDEX(LookUps!J:J,MATCH('4. Modul B – Inhaltsstoffe'!H517,LookUps!I:I,0))))</f>
        <v/>
      </c>
      <c r="P517" s="92" t="str">
        <f t="shared" si="23"/>
        <v/>
      </c>
      <c r="Q517" s="95"/>
      <c r="R517" s="96"/>
      <c r="S517" s="88"/>
      <c r="T517" s="20">
        <f>'1. Fertigungsstandort'!$E$7</f>
        <v>0</v>
      </c>
      <c r="U517" s="54">
        <f>'1. Fertigungsstandort'!$E$9</f>
        <v>0</v>
      </c>
    </row>
    <row r="518" spans="1:21" ht="15.75" customHeight="1">
      <c r="A518" s="42"/>
      <c r="B518" s="20" t="str">
        <f t="shared" si="21"/>
        <v/>
      </c>
      <c r="C518" s="20" t="str">
        <f t="shared" si="22"/>
        <v/>
      </c>
      <c r="D518" s="90"/>
      <c r="E518" s="90"/>
      <c r="F518" s="87"/>
      <c r="G518" s="87"/>
      <c r="H518" s="88"/>
      <c r="I518" s="88"/>
      <c r="J518" s="88"/>
      <c r="K518" s="88"/>
      <c r="L518" s="88"/>
      <c r="M518" s="88"/>
      <c r="N518" s="88"/>
      <c r="O518" s="91" t="str">
        <f t="array" ref="O518">IF(N518="Ja","Enter %",IF(N518="","",INDEX(LookUps!J:J,MATCH('4. Modul B – Inhaltsstoffe'!H518,LookUps!I:I,0))))</f>
        <v/>
      </c>
      <c r="P518" s="92" t="str">
        <f t="shared" si="23"/>
        <v/>
      </c>
      <c r="Q518" s="95"/>
      <c r="R518" s="96"/>
      <c r="S518" s="88"/>
      <c r="T518" s="20">
        <f>'1. Fertigungsstandort'!$E$7</f>
        <v>0</v>
      </c>
      <c r="U518" s="54">
        <f>'1. Fertigungsstandort'!$E$9</f>
        <v>0</v>
      </c>
    </row>
    <row r="519" spans="1:21" ht="15.75" customHeight="1">
      <c r="A519" s="42"/>
      <c r="B519" s="20" t="str">
        <f t="shared" si="21"/>
        <v/>
      </c>
      <c r="C519" s="20" t="str">
        <f t="shared" si="22"/>
        <v/>
      </c>
      <c r="D519" s="90"/>
      <c r="E519" s="90"/>
      <c r="F519" s="87"/>
      <c r="G519" s="87"/>
      <c r="H519" s="88"/>
      <c r="I519" s="88"/>
      <c r="J519" s="88"/>
      <c r="K519" s="88"/>
      <c r="L519" s="88"/>
      <c r="M519" s="88"/>
      <c r="N519" s="88"/>
      <c r="O519" s="91" t="str">
        <f t="array" ref="O519">IF(N519="Ja","Enter %",IF(N519="","",INDEX(LookUps!J:J,MATCH('4. Modul B – Inhaltsstoffe'!H519,LookUps!I:I,0))))</f>
        <v/>
      </c>
      <c r="P519" s="92" t="str">
        <f t="shared" si="23"/>
        <v/>
      </c>
      <c r="Q519" s="95"/>
      <c r="R519" s="96"/>
      <c r="S519" s="88"/>
      <c r="T519" s="20">
        <f>'1. Fertigungsstandort'!$E$7</f>
        <v>0</v>
      </c>
      <c r="U519" s="54">
        <f>'1. Fertigungsstandort'!$E$9</f>
        <v>0</v>
      </c>
    </row>
    <row r="520" spans="1:21" ht="15.75" customHeight="1">
      <c r="A520" s="42"/>
      <c r="B520" s="20" t="str">
        <f t="shared" si="21"/>
        <v/>
      </c>
      <c r="C520" s="20" t="str">
        <f t="shared" si="22"/>
        <v/>
      </c>
      <c r="D520" s="90"/>
      <c r="E520" s="90"/>
      <c r="F520" s="87"/>
      <c r="G520" s="87"/>
      <c r="H520" s="88"/>
      <c r="I520" s="88"/>
      <c r="J520" s="88"/>
      <c r="K520" s="88"/>
      <c r="L520" s="88"/>
      <c r="M520" s="88"/>
      <c r="N520" s="88"/>
      <c r="O520" s="91" t="str">
        <f t="array" ref="O520">IF(N520="Ja","Enter %",IF(N520="","",INDEX(LookUps!J:J,MATCH('4. Modul B – Inhaltsstoffe'!H520,LookUps!I:I,0))))</f>
        <v/>
      </c>
      <c r="P520" s="92" t="str">
        <f t="shared" si="23"/>
        <v/>
      </c>
      <c r="Q520" s="95"/>
      <c r="R520" s="96"/>
      <c r="S520" s="88"/>
      <c r="T520" s="20">
        <f>'1. Fertigungsstandort'!$E$7</f>
        <v>0</v>
      </c>
      <c r="U520" s="54">
        <f>'1. Fertigungsstandort'!$E$9</f>
        <v>0</v>
      </c>
    </row>
    <row r="521" spans="1:21" ht="15.75" customHeight="1">
      <c r="A521" s="42"/>
      <c r="B521" s="20" t="str">
        <f t="shared" si="21"/>
        <v/>
      </c>
      <c r="C521" s="20" t="str">
        <f t="shared" si="22"/>
        <v/>
      </c>
      <c r="D521" s="90"/>
      <c r="E521" s="90"/>
      <c r="F521" s="87"/>
      <c r="G521" s="87"/>
      <c r="H521" s="88"/>
      <c r="I521" s="88"/>
      <c r="J521" s="88"/>
      <c r="K521" s="88"/>
      <c r="L521" s="88"/>
      <c r="M521" s="88"/>
      <c r="N521" s="88"/>
      <c r="O521" s="91" t="str">
        <f t="array" ref="O521">IF(N521="Ja","Enter %",IF(N521="","",INDEX(LookUps!J:J,MATCH('4. Modul B – Inhaltsstoffe'!H521,LookUps!I:I,0))))</f>
        <v/>
      </c>
      <c r="P521" s="92" t="str">
        <f t="shared" si="23"/>
        <v/>
      </c>
      <c r="Q521" s="95"/>
      <c r="R521" s="96"/>
      <c r="S521" s="88"/>
      <c r="T521" s="20">
        <f>'1. Fertigungsstandort'!$E$7</f>
        <v>0</v>
      </c>
      <c r="U521" s="54">
        <f>'1. Fertigungsstandort'!$E$9</f>
        <v>0</v>
      </c>
    </row>
    <row r="522" spans="1:21" ht="15.75" customHeight="1">
      <c r="A522" s="42"/>
      <c r="B522" s="20" t="str">
        <f t="shared" si="21"/>
        <v/>
      </c>
      <c r="C522" s="20" t="str">
        <f t="shared" si="22"/>
        <v/>
      </c>
      <c r="D522" s="90"/>
      <c r="E522" s="90"/>
      <c r="F522" s="87"/>
      <c r="G522" s="87"/>
      <c r="H522" s="88"/>
      <c r="I522" s="88"/>
      <c r="J522" s="88"/>
      <c r="K522" s="88"/>
      <c r="L522" s="88"/>
      <c r="M522" s="88"/>
      <c r="N522" s="88"/>
      <c r="O522" s="91" t="str">
        <f t="array" ref="O522">IF(N522="Ja","Enter %",IF(N522="","",INDEX(LookUps!J:J,MATCH('4. Modul B – Inhaltsstoffe'!H522,LookUps!I:I,0))))</f>
        <v/>
      </c>
      <c r="P522" s="92" t="str">
        <f t="shared" si="23"/>
        <v/>
      </c>
      <c r="Q522" s="95"/>
      <c r="R522" s="96"/>
      <c r="S522" s="88"/>
      <c r="T522" s="20">
        <f>'1. Fertigungsstandort'!$E$7</f>
        <v>0</v>
      </c>
      <c r="U522" s="54">
        <f>'1. Fertigungsstandort'!$E$9</f>
        <v>0</v>
      </c>
    </row>
    <row r="523" spans="1:21" ht="15.75" customHeight="1">
      <c r="A523" s="42"/>
      <c r="B523" s="20" t="str">
        <f t="shared" si="21"/>
        <v/>
      </c>
      <c r="C523" s="20" t="str">
        <f t="shared" si="22"/>
        <v/>
      </c>
      <c r="D523" s="90"/>
      <c r="E523" s="90"/>
      <c r="F523" s="87"/>
      <c r="G523" s="87"/>
      <c r="H523" s="88"/>
      <c r="I523" s="88"/>
      <c r="J523" s="88"/>
      <c r="K523" s="88"/>
      <c r="L523" s="88"/>
      <c r="M523" s="88"/>
      <c r="N523" s="88"/>
      <c r="O523" s="91" t="str">
        <f t="array" ref="O523">IF(N523="Ja","Enter %",IF(N523="","",INDEX(LookUps!J:J,MATCH('4. Modul B – Inhaltsstoffe'!H523,LookUps!I:I,0))))</f>
        <v/>
      </c>
      <c r="P523" s="92" t="str">
        <f t="shared" si="23"/>
        <v/>
      </c>
      <c r="Q523" s="95"/>
      <c r="R523" s="96"/>
      <c r="S523" s="88"/>
      <c r="T523" s="20">
        <f>'1. Fertigungsstandort'!$E$7</f>
        <v>0</v>
      </c>
      <c r="U523" s="54">
        <f>'1. Fertigungsstandort'!$E$9</f>
        <v>0</v>
      </c>
    </row>
    <row r="524" spans="1:21" ht="15.75" customHeight="1">
      <c r="A524" s="42"/>
      <c r="B524" s="20" t="str">
        <f t="shared" si="21"/>
        <v/>
      </c>
      <c r="C524" s="20" t="str">
        <f t="shared" si="22"/>
        <v/>
      </c>
      <c r="D524" s="90"/>
      <c r="E524" s="90"/>
      <c r="F524" s="87"/>
      <c r="G524" s="87"/>
      <c r="H524" s="88"/>
      <c r="I524" s="88"/>
      <c r="J524" s="88"/>
      <c r="K524" s="88"/>
      <c r="L524" s="88"/>
      <c r="M524" s="88"/>
      <c r="N524" s="88"/>
      <c r="O524" s="91" t="str">
        <f t="array" ref="O524">IF(N524="Ja","Enter %",IF(N524="","",INDEX(LookUps!J:J,MATCH('4. Modul B – Inhaltsstoffe'!H524,LookUps!I:I,0))))</f>
        <v/>
      </c>
      <c r="P524" s="92" t="str">
        <f t="shared" si="23"/>
        <v/>
      </c>
      <c r="Q524" s="95"/>
      <c r="R524" s="96"/>
      <c r="S524" s="88"/>
      <c r="T524" s="20">
        <f>'1. Fertigungsstandort'!$E$7</f>
        <v>0</v>
      </c>
      <c r="U524" s="54">
        <f>'1. Fertigungsstandort'!$E$9</f>
        <v>0</v>
      </c>
    </row>
    <row r="525" spans="1:21" ht="15.75" customHeight="1">
      <c r="A525" s="42"/>
      <c r="B525" s="20" t="str">
        <f t="shared" ref="B525:B588" si="24">IF(F525="","",VLOOKUP(F525,Category_lookup,2,FALSE))</f>
        <v/>
      </c>
      <c r="C525" s="20" t="str">
        <f t="shared" ref="C525:C588" si="25">IF(D525="","",VLOOKUP(D525,Retailer,2,FALSE)&amp;"_market")</f>
        <v/>
      </c>
      <c r="D525" s="90"/>
      <c r="E525" s="90"/>
      <c r="F525" s="87"/>
      <c r="G525" s="87"/>
      <c r="H525" s="88"/>
      <c r="I525" s="88"/>
      <c r="J525" s="88"/>
      <c r="K525" s="88"/>
      <c r="L525" s="88"/>
      <c r="M525" s="88"/>
      <c r="N525" s="88"/>
      <c r="O525" s="91" t="str">
        <f t="array" ref="O525">IF(N525="Ja","Enter %",IF(N525="","",INDEX(LookUps!J:J,MATCH('4. Modul B – Inhaltsstoffe'!H525,LookUps!I:I,0))))</f>
        <v/>
      </c>
      <c r="P525" s="92" t="str">
        <f t="shared" si="23"/>
        <v/>
      </c>
      <c r="Q525" s="95"/>
      <c r="R525" s="96"/>
      <c r="S525" s="88"/>
      <c r="T525" s="20">
        <f>'1. Fertigungsstandort'!$E$7</f>
        <v>0</v>
      </c>
      <c r="U525" s="54">
        <f>'1. Fertigungsstandort'!$E$9</f>
        <v>0</v>
      </c>
    </row>
    <row r="526" spans="1:21" ht="15.75" customHeight="1">
      <c r="A526" s="42"/>
      <c r="B526" s="20" t="str">
        <f t="shared" si="24"/>
        <v/>
      </c>
      <c r="C526" s="20" t="str">
        <f t="shared" si="25"/>
        <v/>
      </c>
      <c r="D526" s="90"/>
      <c r="E526" s="90"/>
      <c r="F526" s="87"/>
      <c r="G526" s="87"/>
      <c r="H526" s="88"/>
      <c r="I526" s="88"/>
      <c r="J526" s="88"/>
      <c r="K526" s="88"/>
      <c r="L526" s="88"/>
      <c r="M526" s="88"/>
      <c r="N526" s="88"/>
      <c r="O526" s="91" t="str">
        <f t="array" ref="O526">IF(N526="Ja","Enter %",IF(N526="","",INDEX(LookUps!J:J,MATCH('4. Modul B – Inhaltsstoffe'!H526,LookUps!I:I,0))))</f>
        <v/>
      </c>
      <c r="P526" s="92" t="str">
        <f t="shared" ref="P526:P589" si="26">IF(O526="","",IF(O526="Enter %","TBD",IF(J526="Gramm",(I526/10^6)*O526,IF(J526="Kilogramm",(I526/10^3)*O526,I526*O526))))</f>
        <v/>
      </c>
      <c r="Q526" s="95"/>
      <c r="R526" s="96"/>
      <c r="S526" s="88"/>
      <c r="T526" s="20">
        <f>'1. Fertigungsstandort'!$E$7</f>
        <v>0</v>
      </c>
      <c r="U526" s="54">
        <f>'1. Fertigungsstandort'!$E$9</f>
        <v>0</v>
      </c>
    </row>
    <row r="527" spans="1:21" ht="15.75" customHeight="1">
      <c r="A527" s="42"/>
      <c r="B527" s="20" t="str">
        <f t="shared" si="24"/>
        <v/>
      </c>
      <c r="C527" s="20" t="str">
        <f t="shared" si="25"/>
        <v/>
      </c>
      <c r="D527" s="90"/>
      <c r="E527" s="90"/>
      <c r="F527" s="87"/>
      <c r="G527" s="87"/>
      <c r="H527" s="88"/>
      <c r="I527" s="88"/>
      <c r="J527" s="88"/>
      <c r="K527" s="88"/>
      <c r="L527" s="88"/>
      <c r="M527" s="88"/>
      <c r="N527" s="88"/>
      <c r="O527" s="91" t="str">
        <f t="array" ref="O527">IF(N527="Ja","Enter %",IF(N527="","",INDEX(LookUps!J:J,MATCH('4. Modul B – Inhaltsstoffe'!H527,LookUps!I:I,0))))</f>
        <v/>
      </c>
      <c r="P527" s="92" t="str">
        <f t="shared" si="26"/>
        <v/>
      </c>
      <c r="Q527" s="95"/>
      <c r="R527" s="96"/>
      <c r="S527" s="88"/>
      <c r="T527" s="20">
        <f>'1. Fertigungsstandort'!$E$7</f>
        <v>0</v>
      </c>
      <c r="U527" s="54">
        <f>'1. Fertigungsstandort'!$E$9</f>
        <v>0</v>
      </c>
    </row>
    <row r="528" spans="1:21" ht="15.75" customHeight="1">
      <c r="A528" s="42"/>
      <c r="B528" s="20" t="str">
        <f t="shared" si="24"/>
        <v/>
      </c>
      <c r="C528" s="20" t="str">
        <f t="shared" si="25"/>
        <v/>
      </c>
      <c r="D528" s="90"/>
      <c r="E528" s="90"/>
      <c r="F528" s="87"/>
      <c r="G528" s="87"/>
      <c r="H528" s="88"/>
      <c r="I528" s="88"/>
      <c r="J528" s="88"/>
      <c r="K528" s="88"/>
      <c r="L528" s="88"/>
      <c r="M528" s="88"/>
      <c r="N528" s="88"/>
      <c r="O528" s="91" t="str">
        <f t="array" ref="O528">IF(N528="Ja","Enter %",IF(N528="","",INDEX(LookUps!J:J,MATCH('4. Modul B – Inhaltsstoffe'!H528,LookUps!I:I,0))))</f>
        <v/>
      </c>
      <c r="P528" s="92" t="str">
        <f t="shared" si="26"/>
        <v/>
      </c>
      <c r="Q528" s="95"/>
      <c r="R528" s="96"/>
      <c r="S528" s="88"/>
      <c r="T528" s="20">
        <f>'1. Fertigungsstandort'!$E$7</f>
        <v>0</v>
      </c>
      <c r="U528" s="54">
        <f>'1. Fertigungsstandort'!$E$9</f>
        <v>0</v>
      </c>
    </row>
    <row r="529" spans="1:21" ht="15.75" customHeight="1">
      <c r="A529" s="42"/>
      <c r="B529" s="20" t="str">
        <f t="shared" si="24"/>
        <v/>
      </c>
      <c r="C529" s="20" t="str">
        <f t="shared" si="25"/>
        <v/>
      </c>
      <c r="D529" s="90"/>
      <c r="E529" s="90"/>
      <c r="F529" s="87"/>
      <c r="G529" s="87"/>
      <c r="H529" s="88"/>
      <c r="I529" s="88"/>
      <c r="J529" s="88"/>
      <c r="K529" s="88"/>
      <c r="L529" s="88"/>
      <c r="M529" s="88"/>
      <c r="N529" s="88"/>
      <c r="O529" s="91" t="str">
        <f t="array" ref="O529">IF(N529="Ja","Enter %",IF(N529="","",INDEX(LookUps!J:J,MATCH('4. Modul B – Inhaltsstoffe'!H529,LookUps!I:I,0))))</f>
        <v/>
      </c>
      <c r="P529" s="92" t="str">
        <f t="shared" si="26"/>
        <v/>
      </c>
      <c r="Q529" s="95"/>
      <c r="R529" s="96"/>
      <c r="S529" s="88"/>
      <c r="T529" s="20">
        <f>'1. Fertigungsstandort'!$E$7</f>
        <v>0</v>
      </c>
      <c r="U529" s="54">
        <f>'1. Fertigungsstandort'!$E$9</f>
        <v>0</v>
      </c>
    </row>
    <row r="530" spans="1:21" ht="15.75" customHeight="1">
      <c r="A530" s="42"/>
      <c r="B530" s="20" t="str">
        <f t="shared" si="24"/>
        <v/>
      </c>
      <c r="C530" s="20" t="str">
        <f t="shared" si="25"/>
        <v/>
      </c>
      <c r="D530" s="90"/>
      <c r="E530" s="90"/>
      <c r="F530" s="87"/>
      <c r="G530" s="87"/>
      <c r="H530" s="88"/>
      <c r="I530" s="88"/>
      <c r="J530" s="88"/>
      <c r="K530" s="88"/>
      <c r="L530" s="88"/>
      <c r="M530" s="88"/>
      <c r="N530" s="88"/>
      <c r="O530" s="91" t="str">
        <f t="array" ref="O530">IF(N530="Ja","Enter %",IF(N530="","",INDEX(LookUps!J:J,MATCH('4. Modul B – Inhaltsstoffe'!H530,LookUps!I:I,0))))</f>
        <v/>
      </c>
      <c r="P530" s="92" t="str">
        <f t="shared" si="26"/>
        <v/>
      </c>
      <c r="Q530" s="95"/>
      <c r="R530" s="96"/>
      <c r="S530" s="88"/>
      <c r="T530" s="20">
        <f>'1. Fertigungsstandort'!$E$7</f>
        <v>0</v>
      </c>
      <c r="U530" s="54">
        <f>'1. Fertigungsstandort'!$E$9</f>
        <v>0</v>
      </c>
    </row>
    <row r="531" spans="1:21" ht="15.75" customHeight="1">
      <c r="A531" s="42"/>
      <c r="B531" s="20" t="str">
        <f t="shared" si="24"/>
        <v/>
      </c>
      <c r="C531" s="20" t="str">
        <f t="shared" si="25"/>
        <v/>
      </c>
      <c r="D531" s="90"/>
      <c r="E531" s="90"/>
      <c r="F531" s="87"/>
      <c r="G531" s="87"/>
      <c r="H531" s="88"/>
      <c r="I531" s="88"/>
      <c r="J531" s="88"/>
      <c r="K531" s="88"/>
      <c r="L531" s="88"/>
      <c r="M531" s="88"/>
      <c r="N531" s="88"/>
      <c r="O531" s="91" t="str">
        <f t="array" ref="O531">IF(N531="Ja","Enter %",IF(N531="","",INDEX(LookUps!J:J,MATCH('4. Modul B – Inhaltsstoffe'!H531,LookUps!I:I,0))))</f>
        <v/>
      </c>
      <c r="P531" s="92" t="str">
        <f t="shared" si="26"/>
        <v/>
      </c>
      <c r="Q531" s="93"/>
      <c r="R531" s="94"/>
      <c r="S531" s="88"/>
      <c r="T531" s="20">
        <f>'1. Fertigungsstandort'!$E$7</f>
        <v>0</v>
      </c>
      <c r="U531" s="54">
        <f>'1. Fertigungsstandort'!$E$9</f>
        <v>0</v>
      </c>
    </row>
    <row r="532" spans="1:21" ht="15.75" customHeight="1">
      <c r="A532" s="42"/>
      <c r="B532" s="20" t="str">
        <f t="shared" si="24"/>
        <v/>
      </c>
      <c r="C532" s="20" t="str">
        <f t="shared" si="25"/>
        <v/>
      </c>
      <c r="D532" s="90"/>
      <c r="E532" s="90"/>
      <c r="F532" s="87"/>
      <c r="G532" s="87"/>
      <c r="H532" s="88"/>
      <c r="I532" s="88"/>
      <c r="J532" s="88"/>
      <c r="K532" s="88"/>
      <c r="L532" s="88"/>
      <c r="M532" s="88"/>
      <c r="N532" s="88"/>
      <c r="O532" s="91" t="str">
        <f t="array" ref="O532">IF(N532="Ja","Enter %",IF(N532="","",INDEX(LookUps!J:J,MATCH('4. Modul B – Inhaltsstoffe'!H532,LookUps!I:I,0))))</f>
        <v/>
      </c>
      <c r="P532" s="92" t="str">
        <f t="shared" si="26"/>
        <v/>
      </c>
      <c r="Q532" s="95"/>
      <c r="R532" s="96"/>
      <c r="S532" s="88"/>
      <c r="T532" s="20">
        <f>'1. Fertigungsstandort'!$E$7</f>
        <v>0</v>
      </c>
      <c r="U532" s="54">
        <f>'1. Fertigungsstandort'!$E$9</f>
        <v>0</v>
      </c>
    </row>
    <row r="533" spans="1:21" ht="15.75" customHeight="1">
      <c r="A533" s="42"/>
      <c r="B533" s="20" t="str">
        <f t="shared" si="24"/>
        <v/>
      </c>
      <c r="C533" s="20" t="str">
        <f t="shared" si="25"/>
        <v/>
      </c>
      <c r="D533" s="90"/>
      <c r="E533" s="90"/>
      <c r="F533" s="87"/>
      <c r="G533" s="87"/>
      <c r="H533" s="88"/>
      <c r="I533" s="88"/>
      <c r="J533" s="88"/>
      <c r="K533" s="88"/>
      <c r="L533" s="88"/>
      <c r="M533" s="88"/>
      <c r="N533" s="88"/>
      <c r="O533" s="91" t="str">
        <f t="array" ref="O533">IF(N533="Ja","Enter %",IF(N533="","",INDEX(LookUps!J:J,MATCH('4. Modul B – Inhaltsstoffe'!H533,LookUps!I:I,0))))</f>
        <v/>
      </c>
      <c r="P533" s="92" t="str">
        <f t="shared" si="26"/>
        <v/>
      </c>
      <c r="Q533" s="95"/>
      <c r="R533" s="96"/>
      <c r="S533" s="88"/>
      <c r="T533" s="20">
        <f>'1. Fertigungsstandort'!$E$7</f>
        <v>0</v>
      </c>
      <c r="U533" s="54">
        <f>'1. Fertigungsstandort'!$E$9</f>
        <v>0</v>
      </c>
    </row>
    <row r="534" spans="1:21" ht="15.75" customHeight="1">
      <c r="A534" s="42"/>
      <c r="B534" s="20" t="str">
        <f t="shared" si="24"/>
        <v/>
      </c>
      <c r="C534" s="20" t="str">
        <f t="shared" si="25"/>
        <v/>
      </c>
      <c r="D534" s="90"/>
      <c r="E534" s="90"/>
      <c r="F534" s="87"/>
      <c r="G534" s="87"/>
      <c r="H534" s="88"/>
      <c r="I534" s="88"/>
      <c r="J534" s="88"/>
      <c r="K534" s="88"/>
      <c r="L534" s="88"/>
      <c r="M534" s="88"/>
      <c r="N534" s="88"/>
      <c r="O534" s="91" t="str">
        <f t="array" ref="O534">IF(N534="Ja","Enter %",IF(N534="","",INDEX(LookUps!J:J,MATCH('4. Modul B – Inhaltsstoffe'!H534,LookUps!I:I,0))))</f>
        <v/>
      </c>
      <c r="P534" s="92" t="str">
        <f t="shared" si="26"/>
        <v/>
      </c>
      <c r="Q534" s="95"/>
      <c r="R534" s="96"/>
      <c r="S534" s="88"/>
      <c r="T534" s="20">
        <f>'1. Fertigungsstandort'!$E$7</f>
        <v>0</v>
      </c>
      <c r="U534" s="54">
        <f>'1. Fertigungsstandort'!$E$9</f>
        <v>0</v>
      </c>
    </row>
    <row r="535" spans="1:21" ht="15.75" customHeight="1">
      <c r="A535" s="42"/>
      <c r="B535" s="20" t="str">
        <f t="shared" si="24"/>
        <v/>
      </c>
      <c r="C535" s="20" t="str">
        <f t="shared" si="25"/>
        <v/>
      </c>
      <c r="D535" s="90"/>
      <c r="E535" s="90"/>
      <c r="F535" s="87"/>
      <c r="G535" s="87"/>
      <c r="H535" s="88"/>
      <c r="I535" s="88"/>
      <c r="J535" s="88"/>
      <c r="K535" s="88"/>
      <c r="L535" s="88"/>
      <c r="M535" s="88"/>
      <c r="N535" s="88"/>
      <c r="O535" s="91" t="str">
        <f t="array" ref="O535">IF(N535="Ja","Enter %",IF(N535="","",INDEX(LookUps!J:J,MATCH('4. Modul B – Inhaltsstoffe'!H535,LookUps!I:I,0))))</f>
        <v/>
      </c>
      <c r="P535" s="92" t="str">
        <f t="shared" si="26"/>
        <v/>
      </c>
      <c r="Q535" s="95"/>
      <c r="R535" s="96"/>
      <c r="S535" s="88"/>
      <c r="T535" s="20">
        <f>'1. Fertigungsstandort'!$E$7</f>
        <v>0</v>
      </c>
      <c r="U535" s="54">
        <f>'1. Fertigungsstandort'!$E$9</f>
        <v>0</v>
      </c>
    </row>
    <row r="536" spans="1:21" ht="15.75" customHeight="1">
      <c r="A536" s="42"/>
      <c r="B536" s="20" t="str">
        <f t="shared" si="24"/>
        <v/>
      </c>
      <c r="C536" s="20" t="str">
        <f t="shared" si="25"/>
        <v/>
      </c>
      <c r="D536" s="90"/>
      <c r="E536" s="90"/>
      <c r="F536" s="87"/>
      <c r="G536" s="87"/>
      <c r="H536" s="88"/>
      <c r="I536" s="88"/>
      <c r="J536" s="88"/>
      <c r="K536" s="88"/>
      <c r="L536" s="88"/>
      <c r="M536" s="88"/>
      <c r="N536" s="88"/>
      <c r="O536" s="91" t="str">
        <f t="array" ref="O536">IF(N536="Ja","Enter %",IF(N536="","",INDEX(LookUps!J:J,MATCH('4. Modul B – Inhaltsstoffe'!H536,LookUps!I:I,0))))</f>
        <v/>
      </c>
      <c r="P536" s="92" t="str">
        <f t="shared" si="26"/>
        <v/>
      </c>
      <c r="Q536" s="95"/>
      <c r="R536" s="96"/>
      <c r="S536" s="88"/>
      <c r="T536" s="20">
        <f>'1. Fertigungsstandort'!$E$7</f>
        <v>0</v>
      </c>
      <c r="U536" s="54">
        <f>'1. Fertigungsstandort'!$E$9</f>
        <v>0</v>
      </c>
    </row>
    <row r="537" spans="1:21" ht="15.75" customHeight="1">
      <c r="A537" s="42"/>
      <c r="B537" s="20" t="str">
        <f t="shared" si="24"/>
        <v/>
      </c>
      <c r="C537" s="20" t="str">
        <f t="shared" si="25"/>
        <v/>
      </c>
      <c r="D537" s="90"/>
      <c r="E537" s="90"/>
      <c r="F537" s="87"/>
      <c r="G537" s="87"/>
      <c r="H537" s="88"/>
      <c r="I537" s="88"/>
      <c r="J537" s="88"/>
      <c r="K537" s="88"/>
      <c r="L537" s="88"/>
      <c r="M537" s="88"/>
      <c r="N537" s="88"/>
      <c r="O537" s="91" t="str">
        <f t="array" ref="O537">IF(N537="Ja","Enter %",IF(N537="","",INDEX(LookUps!J:J,MATCH('4. Modul B – Inhaltsstoffe'!H537,LookUps!I:I,0))))</f>
        <v/>
      </c>
      <c r="P537" s="92" t="str">
        <f t="shared" si="26"/>
        <v/>
      </c>
      <c r="Q537" s="95"/>
      <c r="R537" s="96"/>
      <c r="S537" s="88"/>
      <c r="T537" s="20">
        <f>'1. Fertigungsstandort'!$E$7</f>
        <v>0</v>
      </c>
      <c r="U537" s="54">
        <f>'1. Fertigungsstandort'!$E$9</f>
        <v>0</v>
      </c>
    </row>
    <row r="538" spans="1:21" ht="15.75" customHeight="1">
      <c r="A538" s="42"/>
      <c r="B538" s="20" t="str">
        <f t="shared" si="24"/>
        <v/>
      </c>
      <c r="C538" s="20" t="str">
        <f t="shared" si="25"/>
        <v/>
      </c>
      <c r="D538" s="90"/>
      <c r="E538" s="90"/>
      <c r="F538" s="87"/>
      <c r="G538" s="87"/>
      <c r="H538" s="88"/>
      <c r="I538" s="88"/>
      <c r="J538" s="88"/>
      <c r="K538" s="88"/>
      <c r="L538" s="88"/>
      <c r="M538" s="88"/>
      <c r="N538" s="88"/>
      <c r="O538" s="91" t="str">
        <f t="array" ref="O538">IF(N538="Ja","Enter %",IF(N538="","",INDEX(LookUps!J:J,MATCH('4. Modul B – Inhaltsstoffe'!H538,LookUps!I:I,0))))</f>
        <v/>
      </c>
      <c r="P538" s="92" t="str">
        <f t="shared" si="26"/>
        <v/>
      </c>
      <c r="Q538" s="95"/>
      <c r="R538" s="96"/>
      <c r="S538" s="88"/>
      <c r="T538" s="20">
        <f>'1. Fertigungsstandort'!$E$7</f>
        <v>0</v>
      </c>
      <c r="U538" s="54">
        <f>'1. Fertigungsstandort'!$E$9</f>
        <v>0</v>
      </c>
    </row>
    <row r="539" spans="1:21" ht="15.75" customHeight="1">
      <c r="A539" s="42"/>
      <c r="B539" s="20" t="str">
        <f t="shared" si="24"/>
        <v/>
      </c>
      <c r="C539" s="20" t="str">
        <f t="shared" si="25"/>
        <v/>
      </c>
      <c r="D539" s="90"/>
      <c r="E539" s="90"/>
      <c r="F539" s="87"/>
      <c r="G539" s="87"/>
      <c r="H539" s="88"/>
      <c r="I539" s="88"/>
      <c r="J539" s="88"/>
      <c r="K539" s="88"/>
      <c r="L539" s="88"/>
      <c r="M539" s="88"/>
      <c r="N539" s="88"/>
      <c r="O539" s="91" t="str">
        <f t="array" ref="O539">IF(N539="Ja","Enter %",IF(N539="","",INDEX(LookUps!J:J,MATCH('4. Modul B – Inhaltsstoffe'!H539,LookUps!I:I,0))))</f>
        <v/>
      </c>
      <c r="P539" s="92" t="str">
        <f t="shared" si="26"/>
        <v/>
      </c>
      <c r="Q539" s="95"/>
      <c r="R539" s="96"/>
      <c r="S539" s="88"/>
      <c r="T539" s="20">
        <f>'1. Fertigungsstandort'!$E$7</f>
        <v>0</v>
      </c>
      <c r="U539" s="54">
        <f>'1. Fertigungsstandort'!$E$9</f>
        <v>0</v>
      </c>
    </row>
    <row r="540" spans="1:21" ht="15.75" customHeight="1">
      <c r="A540" s="42"/>
      <c r="B540" s="20" t="str">
        <f t="shared" si="24"/>
        <v/>
      </c>
      <c r="C540" s="20" t="str">
        <f t="shared" si="25"/>
        <v/>
      </c>
      <c r="D540" s="90"/>
      <c r="E540" s="90"/>
      <c r="F540" s="87"/>
      <c r="G540" s="87"/>
      <c r="H540" s="88"/>
      <c r="I540" s="88"/>
      <c r="J540" s="88"/>
      <c r="K540" s="88"/>
      <c r="L540" s="88"/>
      <c r="M540" s="88"/>
      <c r="N540" s="88"/>
      <c r="O540" s="91" t="str">
        <f t="array" ref="O540">IF(N540="Ja","Enter %",IF(N540="","",INDEX(LookUps!J:J,MATCH('4. Modul B – Inhaltsstoffe'!H540,LookUps!I:I,0))))</f>
        <v/>
      </c>
      <c r="P540" s="92" t="str">
        <f t="shared" si="26"/>
        <v/>
      </c>
      <c r="Q540" s="95"/>
      <c r="R540" s="96"/>
      <c r="S540" s="88"/>
      <c r="T540" s="20">
        <f>'1. Fertigungsstandort'!$E$7</f>
        <v>0</v>
      </c>
      <c r="U540" s="54">
        <f>'1. Fertigungsstandort'!$E$9</f>
        <v>0</v>
      </c>
    </row>
    <row r="541" spans="1:21" ht="15.75" customHeight="1">
      <c r="A541" s="42"/>
      <c r="B541" s="20" t="str">
        <f t="shared" si="24"/>
        <v/>
      </c>
      <c r="C541" s="20" t="str">
        <f t="shared" si="25"/>
        <v/>
      </c>
      <c r="D541" s="90"/>
      <c r="E541" s="90"/>
      <c r="F541" s="87"/>
      <c r="G541" s="87"/>
      <c r="H541" s="88"/>
      <c r="I541" s="88"/>
      <c r="J541" s="88"/>
      <c r="K541" s="88"/>
      <c r="L541" s="88"/>
      <c r="M541" s="88"/>
      <c r="N541" s="88"/>
      <c r="O541" s="91" t="str">
        <f t="array" ref="O541">IF(N541="Ja","Enter %",IF(N541="","",INDEX(LookUps!J:J,MATCH('4. Modul B – Inhaltsstoffe'!H541,LookUps!I:I,0))))</f>
        <v/>
      </c>
      <c r="P541" s="92" t="str">
        <f t="shared" si="26"/>
        <v/>
      </c>
      <c r="Q541" s="95"/>
      <c r="R541" s="96"/>
      <c r="S541" s="88"/>
      <c r="T541" s="20">
        <f>'1. Fertigungsstandort'!$E$7</f>
        <v>0</v>
      </c>
      <c r="U541" s="54">
        <f>'1. Fertigungsstandort'!$E$9</f>
        <v>0</v>
      </c>
    </row>
    <row r="542" spans="1:21" ht="15.75" customHeight="1">
      <c r="A542" s="42"/>
      <c r="B542" s="20" t="str">
        <f t="shared" si="24"/>
        <v/>
      </c>
      <c r="C542" s="20" t="str">
        <f t="shared" si="25"/>
        <v/>
      </c>
      <c r="D542" s="90"/>
      <c r="E542" s="90"/>
      <c r="F542" s="87"/>
      <c r="G542" s="87"/>
      <c r="H542" s="88"/>
      <c r="I542" s="88"/>
      <c r="J542" s="88"/>
      <c r="K542" s="88"/>
      <c r="L542" s="88"/>
      <c r="M542" s="88"/>
      <c r="N542" s="88"/>
      <c r="O542" s="91" t="str">
        <f t="array" ref="O542">IF(N542="Ja","Enter %",IF(N542="","",INDEX(LookUps!J:J,MATCH('4. Modul B – Inhaltsstoffe'!H542,LookUps!I:I,0))))</f>
        <v/>
      </c>
      <c r="P542" s="92" t="str">
        <f t="shared" si="26"/>
        <v/>
      </c>
      <c r="Q542" s="95"/>
      <c r="R542" s="96"/>
      <c r="S542" s="88"/>
      <c r="T542" s="20">
        <f>'1. Fertigungsstandort'!$E$7</f>
        <v>0</v>
      </c>
      <c r="U542" s="54">
        <f>'1. Fertigungsstandort'!$E$9</f>
        <v>0</v>
      </c>
    </row>
    <row r="543" spans="1:21" ht="15.75" customHeight="1">
      <c r="A543" s="42"/>
      <c r="B543" s="20" t="str">
        <f t="shared" si="24"/>
        <v/>
      </c>
      <c r="C543" s="20" t="str">
        <f t="shared" si="25"/>
        <v/>
      </c>
      <c r="D543" s="90"/>
      <c r="E543" s="90"/>
      <c r="F543" s="87"/>
      <c r="G543" s="87"/>
      <c r="H543" s="88"/>
      <c r="I543" s="88"/>
      <c r="J543" s="88"/>
      <c r="K543" s="88"/>
      <c r="L543" s="88"/>
      <c r="M543" s="88"/>
      <c r="N543" s="88"/>
      <c r="O543" s="91" t="str">
        <f t="array" ref="O543">IF(N543="Ja","Enter %",IF(N543="","",INDEX(LookUps!J:J,MATCH('4. Modul B – Inhaltsstoffe'!H543,LookUps!I:I,0))))</f>
        <v/>
      </c>
      <c r="P543" s="92" t="str">
        <f t="shared" si="26"/>
        <v/>
      </c>
      <c r="Q543" s="95"/>
      <c r="R543" s="96"/>
      <c r="S543" s="88"/>
      <c r="T543" s="20">
        <f>'1. Fertigungsstandort'!$E$7</f>
        <v>0</v>
      </c>
      <c r="U543" s="54">
        <f>'1. Fertigungsstandort'!$E$9</f>
        <v>0</v>
      </c>
    </row>
    <row r="544" spans="1:21" ht="15.75" customHeight="1">
      <c r="A544" s="42"/>
      <c r="B544" s="20" t="str">
        <f t="shared" si="24"/>
        <v/>
      </c>
      <c r="C544" s="20" t="str">
        <f t="shared" si="25"/>
        <v/>
      </c>
      <c r="D544" s="90"/>
      <c r="E544" s="90"/>
      <c r="F544" s="87"/>
      <c r="G544" s="87"/>
      <c r="H544" s="88"/>
      <c r="I544" s="88"/>
      <c r="J544" s="88"/>
      <c r="K544" s="88"/>
      <c r="L544" s="88"/>
      <c r="M544" s="88"/>
      <c r="N544" s="88"/>
      <c r="O544" s="91" t="str">
        <f t="array" ref="O544">IF(N544="Ja","Enter %",IF(N544="","",INDEX(LookUps!J:J,MATCH('4. Modul B – Inhaltsstoffe'!H544,LookUps!I:I,0))))</f>
        <v/>
      </c>
      <c r="P544" s="92" t="str">
        <f t="shared" si="26"/>
        <v/>
      </c>
      <c r="Q544" s="95"/>
      <c r="R544" s="96"/>
      <c r="S544" s="88"/>
      <c r="T544" s="20">
        <f>'1. Fertigungsstandort'!$E$7</f>
        <v>0</v>
      </c>
      <c r="U544" s="54">
        <f>'1. Fertigungsstandort'!$E$9</f>
        <v>0</v>
      </c>
    </row>
    <row r="545" spans="1:21" ht="15.75" customHeight="1">
      <c r="A545" s="42"/>
      <c r="B545" s="20" t="str">
        <f t="shared" si="24"/>
        <v/>
      </c>
      <c r="C545" s="20" t="str">
        <f t="shared" si="25"/>
        <v/>
      </c>
      <c r="D545" s="90"/>
      <c r="E545" s="90"/>
      <c r="F545" s="87"/>
      <c r="G545" s="87"/>
      <c r="H545" s="88"/>
      <c r="I545" s="88"/>
      <c r="J545" s="88"/>
      <c r="K545" s="88"/>
      <c r="L545" s="88"/>
      <c r="M545" s="88"/>
      <c r="N545" s="88"/>
      <c r="O545" s="91" t="str">
        <f t="array" ref="O545">IF(N545="Ja","Enter %",IF(N545="","",INDEX(LookUps!J:J,MATCH('4. Modul B – Inhaltsstoffe'!H545,LookUps!I:I,0))))</f>
        <v/>
      </c>
      <c r="P545" s="92" t="str">
        <f t="shared" si="26"/>
        <v/>
      </c>
      <c r="Q545" s="95"/>
      <c r="R545" s="96"/>
      <c r="S545" s="88"/>
      <c r="T545" s="20">
        <f>'1. Fertigungsstandort'!$E$7</f>
        <v>0</v>
      </c>
      <c r="U545" s="54">
        <f>'1. Fertigungsstandort'!$E$9</f>
        <v>0</v>
      </c>
    </row>
    <row r="546" spans="1:21" ht="15.75" customHeight="1">
      <c r="A546" s="42"/>
      <c r="B546" s="20" t="str">
        <f t="shared" si="24"/>
        <v/>
      </c>
      <c r="C546" s="20" t="str">
        <f t="shared" si="25"/>
        <v/>
      </c>
      <c r="D546" s="90"/>
      <c r="E546" s="90"/>
      <c r="F546" s="87"/>
      <c r="G546" s="87"/>
      <c r="H546" s="88"/>
      <c r="I546" s="88"/>
      <c r="J546" s="88"/>
      <c r="K546" s="88"/>
      <c r="L546" s="88"/>
      <c r="M546" s="88"/>
      <c r="N546" s="88"/>
      <c r="O546" s="91" t="str">
        <f t="array" ref="O546">IF(N546="Ja","Enter %",IF(N546="","",INDEX(LookUps!J:J,MATCH('4. Modul B – Inhaltsstoffe'!H546,LookUps!I:I,0))))</f>
        <v/>
      </c>
      <c r="P546" s="92" t="str">
        <f t="shared" si="26"/>
        <v/>
      </c>
      <c r="Q546" s="95"/>
      <c r="R546" s="96"/>
      <c r="S546" s="88"/>
      <c r="T546" s="20">
        <f>'1. Fertigungsstandort'!$E$7</f>
        <v>0</v>
      </c>
      <c r="U546" s="54">
        <f>'1. Fertigungsstandort'!$E$9</f>
        <v>0</v>
      </c>
    </row>
    <row r="547" spans="1:21" ht="15.75" customHeight="1">
      <c r="A547" s="42"/>
      <c r="B547" s="20" t="str">
        <f t="shared" si="24"/>
        <v/>
      </c>
      <c r="C547" s="20" t="str">
        <f t="shared" si="25"/>
        <v/>
      </c>
      <c r="D547" s="90"/>
      <c r="E547" s="90"/>
      <c r="F547" s="87"/>
      <c r="G547" s="87"/>
      <c r="H547" s="88"/>
      <c r="I547" s="88"/>
      <c r="J547" s="88"/>
      <c r="K547" s="88"/>
      <c r="L547" s="88"/>
      <c r="M547" s="88"/>
      <c r="N547" s="88"/>
      <c r="O547" s="91" t="str">
        <f t="array" ref="O547">IF(N547="Ja","Enter %",IF(N547="","",INDEX(LookUps!J:J,MATCH('4. Modul B – Inhaltsstoffe'!H547,LookUps!I:I,0))))</f>
        <v/>
      </c>
      <c r="P547" s="92" t="str">
        <f t="shared" si="26"/>
        <v/>
      </c>
      <c r="Q547" s="95"/>
      <c r="R547" s="96"/>
      <c r="S547" s="88"/>
      <c r="T547" s="20">
        <f>'1. Fertigungsstandort'!$E$7</f>
        <v>0</v>
      </c>
      <c r="U547" s="54">
        <f>'1. Fertigungsstandort'!$E$9</f>
        <v>0</v>
      </c>
    </row>
    <row r="548" spans="1:21" ht="15.75" customHeight="1">
      <c r="A548" s="42"/>
      <c r="B548" s="20" t="str">
        <f t="shared" si="24"/>
        <v/>
      </c>
      <c r="C548" s="20" t="str">
        <f t="shared" si="25"/>
        <v/>
      </c>
      <c r="D548" s="90"/>
      <c r="E548" s="90"/>
      <c r="F548" s="87"/>
      <c r="G548" s="87"/>
      <c r="H548" s="88"/>
      <c r="I548" s="88"/>
      <c r="J548" s="88"/>
      <c r="K548" s="88"/>
      <c r="L548" s="88"/>
      <c r="M548" s="88"/>
      <c r="N548" s="88"/>
      <c r="O548" s="91" t="str">
        <f t="array" ref="O548">IF(N548="Ja","Enter %",IF(N548="","",INDEX(LookUps!J:J,MATCH('4. Modul B – Inhaltsstoffe'!H548,LookUps!I:I,0))))</f>
        <v/>
      </c>
      <c r="P548" s="92" t="str">
        <f t="shared" si="26"/>
        <v/>
      </c>
      <c r="Q548" s="95"/>
      <c r="R548" s="96"/>
      <c r="S548" s="88"/>
      <c r="T548" s="20">
        <f>'1. Fertigungsstandort'!$E$7</f>
        <v>0</v>
      </c>
      <c r="U548" s="54">
        <f>'1. Fertigungsstandort'!$E$9</f>
        <v>0</v>
      </c>
    </row>
    <row r="549" spans="1:21" ht="15.75" customHeight="1">
      <c r="A549" s="42"/>
      <c r="B549" s="20" t="str">
        <f t="shared" si="24"/>
        <v/>
      </c>
      <c r="C549" s="20" t="str">
        <f t="shared" si="25"/>
        <v/>
      </c>
      <c r="D549" s="90"/>
      <c r="E549" s="90"/>
      <c r="F549" s="87"/>
      <c r="G549" s="87"/>
      <c r="H549" s="88"/>
      <c r="I549" s="88"/>
      <c r="J549" s="88"/>
      <c r="K549" s="88"/>
      <c r="L549" s="88"/>
      <c r="M549" s="88"/>
      <c r="N549" s="88"/>
      <c r="O549" s="91" t="str">
        <f t="array" ref="O549">IF(N549="Ja","Enter %",IF(N549="","",INDEX(LookUps!J:J,MATCH('4. Modul B – Inhaltsstoffe'!H549,LookUps!I:I,0))))</f>
        <v/>
      </c>
      <c r="P549" s="92" t="str">
        <f t="shared" si="26"/>
        <v/>
      </c>
      <c r="Q549" s="95"/>
      <c r="R549" s="96"/>
      <c r="S549" s="88"/>
      <c r="T549" s="20">
        <f>'1. Fertigungsstandort'!$E$7</f>
        <v>0</v>
      </c>
      <c r="U549" s="54">
        <f>'1. Fertigungsstandort'!$E$9</f>
        <v>0</v>
      </c>
    </row>
    <row r="550" spans="1:21" ht="15.75" customHeight="1">
      <c r="A550" s="42"/>
      <c r="B550" s="20" t="str">
        <f t="shared" si="24"/>
        <v/>
      </c>
      <c r="C550" s="20" t="str">
        <f t="shared" si="25"/>
        <v/>
      </c>
      <c r="D550" s="90"/>
      <c r="E550" s="90"/>
      <c r="F550" s="87"/>
      <c r="G550" s="87"/>
      <c r="H550" s="88"/>
      <c r="I550" s="88"/>
      <c r="J550" s="88"/>
      <c r="K550" s="88"/>
      <c r="L550" s="88"/>
      <c r="M550" s="88"/>
      <c r="N550" s="88"/>
      <c r="O550" s="91" t="str">
        <f t="array" ref="O550">IF(N550="Ja","Enter %",IF(N550="","",INDEX(LookUps!J:J,MATCH('4. Modul B – Inhaltsstoffe'!H550,LookUps!I:I,0))))</f>
        <v/>
      </c>
      <c r="P550" s="92" t="str">
        <f t="shared" si="26"/>
        <v/>
      </c>
      <c r="Q550" s="95"/>
      <c r="R550" s="96"/>
      <c r="S550" s="88"/>
      <c r="T550" s="20">
        <f>'1. Fertigungsstandort'!$E$7</f>
        <v>0</v>
      </c>
      <c r="U550" s="54">
        <f>'1. Fertigungsstandort'!$E$9</f>
        <v>0</v>
      </c>
    </row>
    <row r="551" spans="1:21" ht="15.75" customHeight="1">
      <c r="A551" s="42"/>
      <c r="B551" s="20" t="str">
        <f t="shared" si="24"/>
        <v/>
      </c>
      <c r="C551" s="20" t="str">
        <f t="shared" si="25"/>
        <v/>
      </c>
      <c r="D551" s="90"/>
      <c r="E551" s="90"/>
      <c r="F551" s="87"/>
      <c r="G551" s="87"/>
      <c r="H551" s="88"/>
      <c r="I551" s="88"/>
      <c r="J551" s="88"/>
      <c r="K551" s="88"/>
      <c r="L551" s="88"/>
      <c r="M551" s="88"/>
      <c r="N551" s="88"/>
      <c r="O551" s="91" t="str">
        <f t="array" ref="O551">IF(N551="Ja","Enter %",IF(N551="","",INDEX(LookUps!J:J,MATCH('4. Modul B – Inhaltsstoffe'!H551,LookUps!I:I,0))))</f>
        <v/>
      </c>
      <c r="P551" s="92" t="str">
        <f t="shared" si="26"/>
        <v/>
      </c>
      <c r="Q551" s="95"/>
      <c r="R551" s="96"/>
      <c r="S551" s="88"/>
      <c r="T551" s="20">
        <f>'1. Fertigungsstandort'!$E$7</f>
        <v>0</v>
      </c>
      <c r="U551" s="54">
        <f>'1. Fertigungsstandort'!$E$9</f>
        <v>0</v>
      </c>
    </row>
    <row r="552" spans="1:21" ht="15.75" customHeight="1">
      <c r="A552" s="42"/>
      <c r="B552" s="20" t="str">
        <f t="shared" si="24"/>
        <v/>
      </c>
      <c r="C552" s="20" t="str">
        <f t="shared" si="25"/>
        <v/>
      </c>
      <c r="D552" s="90"/>
      <c r="E552" s="90"/>
      <c r="F552" s="87"/>
      <c r="G552" s="87"/>
      <c r="H552" s="88"/>
      <c r="I552" s="88"/>
      <c r="J552" s="88"/>
      <c r="K552" s="88"/>
      <c r="L552" s="88"/>
      <c r="M552" s="88"/>
      <c r="N552" s="88"/>
      <c r="O552" s="91" t="str">
        <f t="array" ref="O552">IF(N552="Ja","Enter %",IF(N552="","",INDEX(LookUps!J:J,MATCH('4. Modul B – Inhaltsstoffe'!H552,LookUps!I:I,0))))</f>
        <v/>
      </c>
      <c r="P552" s="92" t="str">
        <f t="shared" si="26"/>
        <v/>
      </c>
      <c r="Q552" s="95"/>
      <c r="R552" s="96"/>
      <c r="S552" s="88"/>
      <c r="T552" s="20">
        <f>'1. Fertigungsstandort'!$E$7</f>
        <v>0</v>
      </c>
      <c r="U552" s="54">
        <f>'1. Fertigungsstandort'!$E$9</f>
        <v>0</v>
      </c>
    </row>
    <row r="553" spans="1:21" ht="15.75" customHeight="1">
      <c r="A553" s="42"/>
      <c r="B553" s="20" t="str">
        <f t="shared" si="24"/>
        <v/>
      </c>
      <c r="C553" s="20" t="str">
        <f t="shared" si="25"/>
        <v/>
      </c>
      <c r="D553" s="90"/>
      <c r="E553" s="90"/>
      <c r="F553" s="87"/>
      <c r="G553" s="87"/>
      <c r="H553" s="88"/>
      <c r="I553" s="88"/>
      <c r="J553" s="88"/>
      <c r="K553" s="88"/>
      <c r="L553" s="88"/>
      <c r="M553" s="88"/>
      <c r="N553" s="88"/>
      <c r="O553" s="91" t="str">
        <f t="array" ref="O553">IF(N553="Ja","Enter %",IF(N553="","",INDEX(LookUps!J:J,MATCH('4. Modul B – Inhaltsstoffe'!H553,LookUps!I:I,0))))</f>
        <v/>
      </c>
      <c r="P553" s="92" t="str">
        <f t="shared" si="26"/>
        <v/>
      </c>
      <c r="Q553" s="95"/>
      <c r="R553" s="96"/>
      <c r="S553" s="88"/>
      <c r="T553" s="20">
        <f>'1. Fertigungsstandort'!$E$7</f>
        <v>0</v>
      </c>
      <c r="U553" s="54">
        <f>'1. Fertigungsstandort'!$E$9</f>
        <v>0</v>
      </c>
    </row>
    <row r="554" spans="1:21" ht="15.75" customHeight="1">
      <c r="A554" s="42"/>
      <c r="B554" s="20" t="str">
        <f t="shared" si="24"/>
        <v/>
      </c>
      <c r="C554" s="20" t="str">
        <f t="shared" si="25"/>
        <v/>
      </c>
      <c r="D554" s="90"/>
      <c r="E554" s="90"/>
      <c r="F554" s="87"/>
      <c r="G554" s="87"/>
      <c r="H554" s="88"/>
      <c r="I554" s="88"/>
      <c r="J554" s="88"/>
      <c r="K554" s="88"/>
      <c r="L554" s="88"/>
      <c r="M554" s="88"/>
      <c r="N554" s="88"/>
      <c r="O554" s="91" t="str">
        <f t="array" ref="O554">IF(N554="Ja","Enter %",IF(N554="","",INDEX(LookUps!J:J,MATCH('4. Modul B – Inhaltsstoffe'!H554,LookUps!I:I,0))))</f>
        <v/>
      </c>
      <c r="P554" s="92" t="str">
        <f t="shared" si="26"/>
        <v/>
      </c>
      <c r="Q554" s="95"/>
      <c r="R554" s="96"/>
      <c r="S554" s="88"/>
      <c r="T554" s="20">
        <f>'1. Fertigungsstandort'!$E$7</f>
        <v>0</v>
      </c>
      <c r="U554" s="54">
        <f>'1. Fertigungsstandort'!$E$9</f>
        <v>0</v>
      </c>
    </row>
    <row r="555" spans="1:21" ht="15.75" customHeight="1">
      <c r="A555" s="42"/>
      <c r="B555" s="20" t="str">
        <f t="shared" si="24"/>
        <v/>
      </c>
      <c r="C555" s="20" t="str">
        <f t="shared" si="25"/>
        <v/>
      </c>
      <c r="D555" s="90"/>
      <c r="E555" s="90"/>
      <c r="F555" s="87"/>
      <c r="G555" s="87"/>
      <c r="H555" s="88"/>
      <c r="I555" s="88"/>
      <c r="J555" s="88"/>
      <c r="K555" s="88"/>
      <c r="L555" s="88"/>
      <c r="M555" s="88"/>
      <c r="N555" s="88"/>
      <c r="O555" s="91" t="str">
        <f t="array" ref="O555">IF(N555="Ja","Enter %",IF(N555="","",INDEX(LookUps!J:J,MATCH('4. Modul B – Inhaltsstoffe'!H555,LookUps!I:I,0))))</f>
        <v/>
      </c>
      <c r="P555" s="92" t="str">
        <f t="shared" si="26"/>
        <v/>
      </c>
      <c r="Q555" s="95"/>
      <c r="R555" s="96"/>
      <c r="S555" s="88"/>
      <c r="T555" s="20">
        <f>'1. Fertigungsstandort'!$E$7</f>
        <v>0</v>
      </c>
      <c r="U555" s="54">
        <f>'1. Fertigungsstandort'!$E$9</f>
        <v>0</v>
      </c>
    </row>
    <row r="556" spans="1:21" ht="15.75" customHeight="1">
      <c r="A556" s="42"/>
      <c r="B556" s="20" t="str">
        <f t="shared" si="24"/>
        <v/>
      </c>
      <c r="C556" s="20" t="str">
        <f t="shared" si="25"/>
        <v/>
      </c>
      <c r="D556" s="90"/>
      <c r="E556" s="90"/>
      <c r="F556" s="87"/>
      <c r="G556" s="87"/>
      <c r="H556" s="88"/>
      <c r="I556" s="88"/>
      <c r="J556" s="88"/>
      <c r="K556" s="88"/>
      <c r="L556" s="88"/>
      <c r="M556" s="88"/>
      <c r="N556" s="88"/>
      <c r="O556" s="91" t="str">
        <f t="array" ref="O556">IF(N556="Ja","Enter %",IF(N556="","",INDEX(LookUps!J:J,MATCH('4. Modul B – Inhaltsstoffe'!H556,LookUps!I:I,0))))</f>
        <v/>
      </c>
      <c r="P556" s="92" t="str">
        <f t="shared" si="26"/>
        <v/>
      </c>
      <c r="Q556" s="95"/>
      <c r="R556" s="96"/>
      <c r="S556" s="88"/>
      <c r="T556" s="20">
        <f>'1. Fertigungsstandort'!$E$7</f>
        <v>0</v>
      </c>
      <c r="U556" s="54">
        <f>'1. Fertigungsstandort'!$E$9</f>
        <v>0</v>
      </c>
    </row>
    <row r="557" spans="1:21" ht="15.75" customHeight="1">
      <c r="A557" s="42"/>
      <c r="B557" s="20" t="str">
        <f t="shared" si="24"/>
        <v/>
      </c>
      <c r="C557" s="20" t="str">
        <f t="shared" si="25"/>
        <v/>
      </c>
      <c r="D557" s="90"/>
      <c r="E557" s="90"/>
      <c r="F557" s="87"/>
      <c r="G557" s="87"/>
      <c r="H557" s="88"/>
      <c r="I557" s="88"/>
      <c r="J557" s="88"/>
      <c r="K557" s="88"/>
      <c r="L557" s="88"/>
      <c r="M557" s="88"/>
      <c r="N557" s="88"/>
      <c r="O557" s="91" t="str">
        <f t="array" ref="O557">IF(N557="Ja","Enter %",IF(N557="","",INDEX(LookUps!J:J,MATCH('4. Modul B – Inhaltsstoffe'!H557,LookUps!I:I,0))))</f>
        <v/>
      </c>
      <c r="P557" s="92" t="str">
        <f t="shared" si="26"/>
        <v/>
      </c>
      <c r="Q557" s="95"/>
      <c r="R557" s="96"/>
      <c r="S557" s="88"/>
      <c r="T557" s="20">
        <f>'1. Fertigungsstandort'!$E$7</f>
        <v>0</v>
      </c>
      <c r="U557" s="54">
        <f>'1. Fertigungsstandort'!$E$9</f>
        <v>0</v>
      </c>
    </row>
    <row r="558" spans="1:21" ht="15.75" customHeight="1">
      <c r="A558" s="42"/>
      <c r="B558" s="20" t="str">
        <f t="shared" si="24"/>
        <v/>
      </c>
      <c r="C558" s="20" t="str">
        <f t="shared" si="25"/>
        <v/>
      </c>
      <c r="D558" s="90"/>
      <c r="E558" s="90"/>
      <c r="F558" s="87"/>
      <c r="G558" s="87"/>
      <c r="H558" s="88"/>
      <c r="I558" s="88"/>
      <c r="J558" s="88"/>
      <c r="K558" s="88"/>
      <c r="L558" s="88"/>
      <c r="M558" s="88"/>
      <c r="N558" s="88"/>
      <c r="O558" s="91" t="str">
        <f t="array" ref="O558">IF(N558="Ja","Enter %",IF(N558="","",INDEX(LookUps!J:J,MATCH('4. Modul B – Inhaltsstoffe'!H558,LookUps!I:I,0))))</f>
        <v/>
      </c>
      <c r="P558" s="92" t="str">
        <f t="shared" si="26"/>
        <v/>
      </c>
      <c r="Q558" s="95"/>
      <c r="R558" s="96"/>
      <c r="S558" s="88"/>
      <c r="T558" s="20">
        <f>'1. Fertigungsstandort'!$E$7</f>
        <v>0</v>
      </c>
      <c r="U558" s="54">
        <f>'1. Fertigungsstandort'!$E$9</f>
        <v>0</v>
      </c>
    </row>
    <row r="559" spans="1:21" ht="15.75" customHeight="1">
      <c r="A559" s="42"/>
      <c r="B559" s="20" t="str">
        <f t="shared" si="24"/>
        <v/>
      </c>
      <c r="C559" s="20" t="str">
        <f t="shared" si="25"/>
        <v/>
      </c>
      <c r="D559" s="90"/>
      <c r="E559" s="90"/>
      <c r="F559" s="87"/>
      <c r="G559" s="87"/>
      <c r="H559" s="88"/>
      <c r="I559" s="88"/>
      <c r="J559" s="88"/>
      <c r="K559" s="88"/>
      <c r="L559" s="88"/>
      <c r="M559" s="88"/>
      <c r="N559" s="88"/>
      <c r="O559" s="91" t="str">
        <f t="array" ref="O559">IF(N559="Ja","Enter %",IF(N559="","",INDEX(LookUps!J:J,MATCH('4. Modul B – Inhaltsstoffe'!H559,LookUps!I:I,0))))</f>
        <v/>
      </c>
      <c r="P559" s="92" t="str">
        <f t="shared" si="26"/>
        <v/>
      </c>
      <c r="Q559" s="95"/>
      <c r="R559" s="96"/>
      <c r="S559" s="88"/>
      <c r="T559" s="20">
        <f>'1. Fertigungsstandort'!$E$7</f>
        <v>0</v>
      </c>
      <c r="U559" s="54">
        <f>'1. Fertigungsstandort'!$E$9</f>
        <v>0</v>
      </c>
    </row>
    <row r="560" spans="1:21" ht="15.75" customHeight="1">
      <c r="A560" s="42"/>
      <c r="B560" s="20" t="str">
        <f t="shared" si="24"/>
        <v/>
      </c>
      <c r="C560" s="20" t="str">
        <f t="shared" si="25"/>
        <v/>
      </c>
      <c r="D560" s="90"/>
      <c r="E560" s="90"/>
      <c r="F560" s="87"/>
      <c r="G560" s="87"/>
      <c r="H560" s="88"/>
      <c r="I560" s="88"/>
      <c r="J560" s="88"/>
      <c r="K560" s="88"/>
      <c r="L560" s="88"/>
      <c r="M560" s="88"/>
      <c r="N560" s="88"/>
      <c r="O560" s="91" t="str">
        <f t="array" ref="O560">IF(N560="Ja","Enter %",IF(N560="","",INDEX(LookUps!J:J,MATCH('4. Modul B – Inhaltsstoffe'!H560,LookUps!I:I,0))))</f>
        <v/>
      </c>
      <c r="P560" s="92" t="str">
        <f t="shared" si="26"/>
        <v/>
      </c>
      <c r="Q560" s="95"/>
      <c r="R560" s="96"/>
      <c r="S560" s="88"/>
      <c r="T560" s="20">
        <f>'1. Fertigungsstandort'!$E$7</f>
        <v>0</v>
      </c>
      <c r="U560" s="54">
        <f>'1. Fertigungsstandort'!$E$9</f>
        <v>0</v>
      </c>
    </row>
    <row r="561" spans="1:21" ht="15.75" customHeight="1">
      <c r="A561" s="42"/>
      <c r="B561" s="20" t="str">
        <f t="shared" si="24"/>
        <v/>
      </c>
      <c r="C561" s="20" t="str">
        <f t="shared" si="25"/>
        <v/>
      </c>
      <c r="D561" s="90"/>
      <c r="E561" s="90"/>
      <c r="F561" s="87"/>
      <c r="G561" s="87"/>
      <c r="H561" s="88"/>
      <c r="I561" s="88"/>
      <c r="J561" s="88"/>
      <c r="K561" s="88"/>
      <c r="L561" s="88"/>
      <c r="M561" s="88"/>
      <c r="N561" s="88"/>
      <c r="O561" s="91" t="str">
        <f t="array" ref="O561">IF(N561="Ja","Enter %",IF(N561="","",INDEX(LookUps!J:J,MATCH('4. Modul B – Inhaltsstoffe'!H561,LookUps!I:I,0))))</f>
        <v/>
      </c>
      <c r="P561" s="92" t="str">
        <f t="shared" si="26"/>
        <v/>
      </c>
      <c r="Q561" s="95"/>
      <c r="R561" s="96"/>
      <c r="S561" s="88"/>
      <c r="T561" s="20">
        <f>'1. Fertigungsstandort'!$E$7</f>
        <v>0</v>
      </c>
      <c r="U561" s="54">
        <f>'1. Fertigungsstandort'!$E$9</f>
        <v>0</v>
      </c>
    </row>
    <row r="562" spans="1:21" ht="15.75" customHeight="1">
      <c r="A562" s="42"/>
      <c r="B562" s="20" t="str">
        <f t="shared" si="24"/>
        <v/>
      </c>
      <c r="C562" s="20" t="str">
        <f t="shared" si="25"/>
        <v/>
      </c>
      <c r="D562" s="90"/>
      <c r="E562" s="90"/>
      <c r="F562" s="87"/>
      <c r="G562" s="87"/>
      <c r="H562" s="88"/>
      <c r="I562" s="88"/>
      <c r="J562" s="88"/>
      <c r="K562" s="88"/>
      <c r="L562" s="88"/>
      <c r="M562" s="88"/>
      <c r="N562" s="88"/>
      <c r="O562" s="91" t="str">
        <f t="array" ref="O562">IF(N562="Ja","Enter %",IF(N562="","",INDEX(LookUps!J:J,MATCH('4. Modul B – Inhaltsstoffe'!H562,LookUps!I:I,0))))</f>
        <v/>
      </c>
      <c r="P562" s="92" t="str">
        <f t="shared" si="26"/>
        <v/>
      </c>
      <c r="Q562" s="95"/>
      <c r="R562" s="96"/>
      <c r="S562" s="88"/>
      <c r="T562" s="20">
        <f>'1. Fertigungsstandort'!$E$7</f>
        <v>0</v>
      </c>
      <c r="U562" s="54">
        <f>'1. Fertigungsstandort'!$E$9</f>
        <v>0</v>
      </c>
    </row>
    <row r="563" spans="1:21" ht="15.75" customHeight="1">
      <c r="A563" s="42"/>
      <c r="B563" s="20" t="str">
        <f t="shared" si="24"/>
        <v/>
      </c>
      <c r="C563" s="20" t="str">
        <f t="shared" si="25"/>
        <v/>
      </c>
      <c r="D563" s="90"/>
      <c r="E563" s="90"/>
      <c r="F563" s="87"/>
      <c r="G563" s="87"/>
      <c r="H563" s="88"/>
      <c r="I563" s="88"/>
      <c r="J563" s="88"/>
      <c r="K563" s="88"/>
      <c r="L563" s="88"/>
      <c r="M563" s="88"/>
      <c r="N563" s="88"/>
      <c r="O563" s="91" t="str">
        <f t="array" ref="O563">IF(N563="Ja","Enter %",IF(N563="","",INDEX(LookUps!J:J,MATCH('4. Modul B – Inhaltsstoffe'!H563,LookUps!I:I,0))))</f>
        <v/>
      </c>
      <c r="P563" s="92" t="str">
        <f t="shared" si="26"/>
        <v/>
      </c>
      <c r="Q563" s="95"/>
      <c r="R563" s="96"/>
      <c r="S563" s="88"/>
      <c r="T563" s="20">
        <f>'1. Fertigungsstandort'!$E$7</f>
        <v>0</v>
      </c>
      <c r="U563" s="54">
        <f>'1. Fertigungsstandort'!$E$9</f>
        <v>0</v>
      </c>
    </row>
    <row r="564" spans="1:21" ht="15.75" customHeight="1">
      <c r="A564" s="42"/>
      <c r="B564" s="20" t="str">
        <f t="shared" si="24"/>
        <v/>
      </c>
      <c r="C564" s="20" t="str">
        <f t="shared" si="25"/>
        <v/>
      </c>
      <c r="D564" s="90"/>
      <c r="E564" s="90"/>
      <c r="F564" s="87"/>
      <c r="G564" s="87"/>
      <c r="H564" s="88"/>
      <c r="I564" s="88"/>
      <c r="J564" s="88"/>
      <c r="K564" s="88"/>
      <c r="L564" s="88"/>
      <c r="M564" s="88"/>
      <c r="N564" s="88"/>
      <c r="O564" s="91" t="str">
        <f t="array" ref="O564">IF(N564="Ja","Enter %",IF(N564="","",INDEX(LookUps!J:J,MATCH('4. Modul B – Inhaltsstoffe'!H564,LookUps!I:I,0))))</f>
        <v/>
      </c>
      <c r="P564" s="92" t="str">
        <f t="shared" si="26"/>
        <v/>
      </c>
      <c r="Q564" s="95"/>
      <c r="R564" s="96"/>
      <c r="S564" s="88"/>
      <c r="T564" s="20">
        <f>'1. Fertigungsstandort'!$E$7</f>
        <v>0</v>
      </c>
      <c r="U564" s="54">
        <f>'1. Fertigungsstandort'!$E$9</f>
        <v>0</v>
      </c>
    </row>
    <row r="565" spans="1:21" ht="15.75" customHeight="1">
      <c r="A565" s="42"/>
      <c r="B565" s="20" t="str">
        <f t="shared" si="24"/>
        <v/>
      </c>
      <c r="C565" s="20" t="str">
        <f t="shared" si="25"/>
        <v/>
      </c>
      <c r="D565" s="90"/>
      <c r="E565" s="90"/>
      <c r="F565" s="87"/>
      <c r="G565" s="87"/>
      <c r="H565" s="88"/>
      <c r="I565" s="88"/>
      <c r="J565" s="88"/>
      <c r="K565" s="88"/>
      <c r="L565" s="88"/>
      <c r="M565" s="88"/>
      <c r="N565" s="88"/>
      <c r="O565" s="91" t="str">
        <f t="array" ref="O565">IF(N565="Ja","Enter %",IF(N565="","",INDEX(LookUps!J:J,MATCH('4. Modul B – Inhaltsstoffe'!H565,LookUps!I:I,0))))</f>
        <v/>
      </c>
      <c r="P565" s="92" t="str">
        <f t="shared" si="26"/>
        <v/>
      </c>
      <c r="Q565" s="95"/>
      <c r="R565" s="96"/>
      <c r="S565" s="88"/>
      <c r="T565" s="20">
        <f>'1. Fertigungsstandort'!$E$7</f>
        <v>0</v>
      </c>
      <c r="U565" s="54">
        <f>'1. Fertigungsstandort'!$E$9</f>
        <v>0</v>
      </c>
    </row>
    <row r="566" spans="1:21" ht="15.75" customHeight="1">
      <c r="A566" s="42"/>
      <c r="B566" s="20" t="str">
        <f t="shared" si="24"/>
        <v/>
      </c>
      <c r="C566" s="20" t="str">
        <f t="shared" si="25"/>
        <v/>
      </c>
      <c r="D566" s="90"/>
      <c r="E566" s="90"/>
      <c r="F566" s="87"/>
      <c r="G566" s="87"/>
      <c r="H566" s="88"/>
      <c r="I566" s="88"/>
      <c r="J566" s="88"/>
      <c r="K566" s="88"/>
      <c r="L566" s="88"/>
      <c r="M566" s="88"/>
      <c r="N566" s="88"/>
      <c r="O566" s="91" t="str">
        <f t="array" ref="O566">IF(N566="Ja","Enter %",IF(N566="","",INDEX(LookUps!J:J,MATCH('4. Modul B – Inhaltsstoffe'!H566,LookUps!I:I,0))))</f>
        <v/>
      </c>
      <c r="P566" s="92" t="str">
        <f t="shared" si="26"/>
        <v/>
      </c>
      <c r="Q566" s="95"/>
      <c r="R566" s="96"/>
      <c r="S566" s="88"/>
      <c r="T566" s="20">
        <f>'1. Fertigungsstandort'!$E$7</f>
        <v>0</v>
      </c>
      <c r="U566" s="54">
        <f>'1. Fertigungsstandort'!$E$9</f>
        <v>0</v>
      </c>
    </row>
    <row r="567" spans="1:21" ht="15.75" customHeight="1">
      <c r="A567" s="42"/>
      <c r="B567" s="20" t="str">
        <f t="shared" si="24"/>
        <v/>
      </c>
      <c r="C567" s="20" t="str">
        <f t="shared" si="25"/>
        <v/>
      </c>
      <c r="D567" s="90"/>
      <c r="E567" s="90"/>
      <c r="F567" s="87"/>
      <c r="G567" s="87"/>
      <c r="H567" s="88"/>
      <c r="I567" s="88"/>
      <c r="J567" s="88"/>
      <c r="K567" s="88"/>
      <c r="L567" s="88"/>
      <c r="M567" s="88"/>
      <c r="N567" s="88"/>
      <c r="O567" s="91" t="str">
        <f t="array" ref="O567">IF(N567="Ja","Enter %",IF(N567="","",INDEX(LookUps!J:J,MATCH('4. Modul B – Inhaltsstoffe'!H567,LookUps!I:I,0))))</f>
        <v/>
      </c>
      <c r="P567" s="92" t="str">
        <f t="shared" si="26"/>
        <v/>
      </c>
      <c r="Q567" s="95"/>
      <c r="R567" s="96"/>
      <c r="S567" s="88"/>
      <c r="T567" s="20">
        <f>'1. Fertigungsstandort'!$E$7</f>
        <v>0</v>
      </c>
      <c r="U567" s="54">
        <f>'1. Fertigungsstandort'!$E$9</f>
        <v>0</v>
      </c>
    </row>
    <row r="568" spans="1:21" ht="15.75" customHeight="1">
      <c r="A568" s="42"/>
      <c r="B568" s="20" t="str">
        <f t="shared" si="24"/>
        <v/>
      </c>
      <c r="C568" s="20" t="str">
        <f t="shared" si="25"/>
        <v/>
      </c>
      <c r="D568" s="90"/>
      <c r="E568" s="90"/>
      <c r="F568" s="87"/>
      <c r="G568" s="87"/>
      <c r="H568" s="88"/>
      <c r="I568" s="88"/>
      <c r="J568" s="88"/>
      <c r="K568" s="88"/>
      <c r="L568" s="88"/>
      <c r="M568" s="88"/>
      <c r="N568" s="88"/>
      <c r="O568" s="91" t="str">
        <f t="array" ref="O568">IF(N568="Ja","Enter %",IF(N568="","",INDEX(LookUps!J:J,MATCH('4. Modul B – Inhaltsstoffe'!H568,LookUps!I:I,0))))</f>
        <v/>
      </c>
      <c r="P568" s="92" t="str">
        <f t="shared" si="26"/>
        <v/>
      </c>
      <c r="Q568" s="93"/>
      <c r="R568" s="94"/>
      <c r="S568" s="88"/>
      <c r="T568" s="20">
        <f>'1. Fertigungsstandort'!$E$7</f>
        <v>0</v>
      </c>
      <c r="U568" s="54">
        <f>'1. Fertigungsstandort'!$E$9</f>
        <v>0</v>
      </c>
    </row>
    <row r="569" spans="1:21" ht="15.75" customHeight="1">
      <c r="A569" s="42"/>
      <c r="B569" s="20" t="str">
        <f t="shared" si="24"/>
        <v/>
      </c>
      <c r="C569" s="20" t="str">
        <f t="shared" si="25"/>
        <v/>
      </c>
      <c r="D569" s="90"/>
      <c r="E569" s="90"/>
      <c r="F569" s="87"/>
      <c r="G569" s="87"/>
      <c r="H569" s="88"/>
      <c r="I569" s="88"/>
      <c r="J569" s="88"/>
      <c r="K569" s="88"/>
      <c r="L569" s="88"/>
      <c r="M569" s="88"/>
      <c r="N569" s="88"/>
      <c r="O569" s="91" t="str">
        <f t="array" ref="O569">IF(N569="Ja","Enter %",IF(N569="","",INDEX(LookUps!J:J,MATCH('4. Modul B – Inhaltsstoffe'!H569,LookUps!I:I,0))))</f>
        <v/>
      </c>
      <c r="P569" s="92" t="str">
        <f t="shared" si="26"/>
        <v/>
      </c>
      <c r="Q569" s="95"/>
      <c r="R569" s="96"/>
      <c r="S569" s="88"/>
      <c r="T569" s="20">
        <f>'1. Fertigungsstandort'!$E$7</f>
        <v>0</v>
      </c>
      <c r="U569" s="54">
        <f>'1. Fertigungsstandort'!$E$9</f>
        <v>0</v>
      </c>
    </row>
    <row r="570" spans="1:21" ht="15.75" customHeight="1">
      <c r="A570" s="42"/>
      <c r="B570" s="20" t="str">
        <f t="shared" si="24"/>
        <v/>
      </c>
      <c r="C570" s="20" t="str">
        <f t="shared" si="25"/>
        <v/>
      </c>
      <c r="D570" s="90"/>
      <c r="E570" s="90"/>
      <c r="F570" s="87"/>
      <c r="G570" s="87"/>
      <c r="H570" s="88"/>
      <c r="I570" s="88"/>
      <c r="J570" s="88"/>
      <c r="K570" s="88"/>
      <c r="L570" s="88"/>
      <c r="M570" s="88"/>
      <c r="N570" s="88"/>
      <c r="O570" s="91" t="str">
        <f t="array" ref="O570">IF(N570="Ja","Enter %",IF(N570="","",INDEX(LookUps!J:J,MATCH('4. Modul B – Inhaltsstoffe'!H570,LookUps!I:I,0))))</f>
        <v/>
      </c>
      <c r="P570" s="92" t="str">
        <f t="shared" si="26"/>
        <v/>
      </c>
      <c r="Q570" s="95"/>
      <c r="R570" s="96"/>
      <c r="S570" s="88"/>
      <c r="T570" s="20">
        <f>'1. Fertigungsstandort'!$E$7</f>
        <v>0</v>
      </c>
      <c r="U570" s="54">
        <f>'1. Fertigungsstandort'!$E$9</f>
        <v>0</v>
      </c>
    </row>
    <row r="571" spans="1:21" ht="15.75" customHeight="1">
      <c r="A571" s="42"/>
      <c r="B571" s="20" t="str">
        <f t="shared" si="24"/>
        <v/>
      </c>
      <c r="C571" s="20" t="str">
        <f t="shared" si="25"/>
        <v/>
      </c>
      <c r="D571" s="90"/>
      <c r="E571" s="90"/>
      <c r="F571" s="87"/>
      <c r="G571" s="87"/>
      <c r="H571" s="88"/>
      <c r="I571" s="88"/>
      <c r="J571" s="88"/>
      <c r="K571" s="88"/>
      <c r="L571" s="88"/>
      <c r="M571" s="88"/>
      <c r="N571" s="88"/>
      <c r="O571" s="91" t="str">
        <f t="array" ref="O571">IF(N571="Ja","Enter %",IF(N571="","",INDEX(LookUps!J:J,MATCH('4. Modul B – Inhaltsstoffe'!H571,LookUps!I:I,0))))</f>
        <v/>
      </c>
      <c r="P571" s="92" t="str">
        <f t="shared" si="26"/>
        <v/>
      </c>
      <c r="Q571" s="95"/>
      <c r="R571" s="96"/>
      <c r="S571" s="88"/>
      <c r="T571" s="20">
        <f>'1. Fertigungsstandort'!$E$7</f>
        <v>0</v>
      </c>
      <c r="U571" s="54">
        <f>'1. Fertigungsstandort'!$E$9</f>
        <v>0</v>
      </c>
    </row>
    <row r="572" spans="1:21" ht="15.75" customHeight="1">
      <c r="A572" s="42"/>
      <c r="B572" s="20" t="str">
        <f t="shared" si="24"/>
        <v/>
      </c>
      <c r="C572" s="20" t="str">
        <f t="shared" si="25"/>
        <v/>
      </c>
      <c r="D572" s="90"/>
      <c r="E572" s="90"/>
      <c r="F572" s="87"/>
      <c r="G572" s="87"/>
      <c r="H572" s="88"/>
      <c r="I572" s="88"/>
      <c r="J572" s="88"/>
      <c r="K572" s="88"/>
      <c r="L572" s="88"/>
      <c r="M572" s="88"/>
      <c r="N572" s="88"/>
      <c r="O572" s="91" t="str">
        <f t="array" ref="O572">IF(N572="Ja","Enter %",IF(N572="","",INDEX(LookUps!J:J,MATCH('4. Modul B – Inhaltsstoffe'!H572,LookUps!I:I,0))))</f>
        <v/>
      </c>
      <c r="P572" s="92" t="str">
        <f t="shared" si="26"/>
        <v/>
      </c>
      <c r="Q572" s="95"/>
      <c r="R572" s="96"/>
      <c r="S572" s="88"/>
      <c r="T572" s="20">
        <f>'1. Fertigungsstandort'!$E$7</f>
        <v>0</v>
      </c>
      <c r="U572" s="54">
        <f>'1. Fertigungsstandort'!$E$9</f>
        <v>0</v>
      </c>
    </row>
    <row r="573" spans="1:21" ht="15.75" customHeight="1">
      <c r="A573" s="42"/>
      <c r="B573" s="20" t="str">
        <f t="shared" si="24"/>
        <v/>
      </c>
      <c r="C573" s="20" t="str">
        <f t="shared" si="25"/>
        <v/>
      </c>
      <c r="D573" s="90"/>
      <c r="E573" s="90"/>
      <c r="F573" s="87"/>
      <c r="G573" s="87"/>
      <c r="H573" s="88"/>
      <c r="I573" s="88"/>
      <c r="J573" s="88"/>
      <c r="K573" s="88"/>
      <c r="L573" s="88"/>
      <c r="M573" s="88"/>
      <c r="N573" s="88"/>
      <c r="O573" s="91" t="str">
        <f t="array" ref="O573">IF(N573="Ja","Enter %",IF(N573="","",INDEX(LookUps!J:J,MATCH('4. Modul B – Inhaltsstoffe'!H573,LookUps!I:I,0))))</f>
        <v/>
      </c>
      <c r="P573" s="92" t="str">
        <f t="shared" si="26"/>
        <v/>
      </c>
      <c r="Q573" s="95"/>
      <c r="R573" s="96"/>
      <c r="S573" s="88"/>
      <c r="T573" s="20">
        <f>'1. Fertigungsstandort'!$E$7</f>
        <v>0</v>
      </c>
      <c r="U573" s="54">
        <f>'1. Fertigungsstandort'!$E$9</f>
        <v>0</v>
      </c>
    </row>
    <row r="574" spans="1:21" ht="15.75" customHeight="1">
      <c r="A574" s="42"/>
      <c r="B574" s="20" t="str">
        <f t="shared" si="24"/>
        <v/>
      </c>
      <c r="C574" s="20" t="str">
        <f t="shared" si="25"/>
        <v/>
      </c>
      <c r="D574" s="90"/>
      <c r="E574" s="90"/>
      <c r="F574" s="87"/>
      <c r="G574" s="87"/>
      <c r="H574" s="88"/>
      <c r="I574" s="88"/>
      <c r="J574" s="88"/>
      <c r="K574" s="88"/>
      <c r="L574" s="88"/>
      <c r="M574" s="88"/>
      <c r="N574" s="88"/>
      <c r="O574" s="91" t="str">
        <f t="array" ref="O574">IF(N574="Ja","Enter %",IF(N574="","",INDEX(LookUps!J:J,MATCH('4. Modul B – Inhaltsstoffe'!H574,LookUps!I:I,0))))</f>
        <v/>
      </c>
      <c r="P574" s="92" t="str">
        <f t="shared" si="26"/>
        <v/>
      </c>
      <c r="Q574" s="95"/>
      <c r="R574" s="96"/>
      <c r="S574" s="88"/>
      <c r="T574" s="20">
        <f>'1. Fertigungsstandort'!$E$7</f>
        <v>0</v>
      </c>
      <c r="U574" s="54">
        <f>'1. Fertigungsstandort'!$E$9</f>
        <v>0</v>
      </c>
    </row>
    <row r="575" spans="1:21" ht="15.75" customHeight="1">
      <c r="A575" s="42"/>
      <c r="B575" s="20" t="str">
        <f t="shared" si="24"/>
        <v/>
      </c>
      <c r="C575" s="20" t="str">
        <f t="shared" si="25"/>
        <v/>
      </c>
      <c r="D575" s="90"/>
      <c r="E575" s="90"/>
      <c r="F575" s="87"/>
      <c r="G575" s="87"/>
      <c r="H575" s="88"/>
      <c r="I575" s="88"/>
      <c r="J575" s="88"/>
      <c r="K575" s="88"/>
      <c r="L575" s="88"/>
      <c r="M575" s="88"/>
      <c r="N575" s="88"/>
      <c r="O575" s="91" t="str">
        <f t="array" ref="O575">IF(N575="Ja","Enter %",IF(N575="","",INDEX(LookUps!J:J,MATCH('4. Modul B – Inhaltsstoffe'!H575,LookUps!I:I,0))))</f>
        <v/>
      </c>
      <c r="P575" s="92" t="str">
        <f t="shared" si="26"/>
        <v/>
      </c>
      <c r="Q575" s="95"/>
      <c r="R575" s="96"/>
      <c r="S575" s="88"/>
      <c r="T575" s="20">
        <f>'1. Fertigungsstandort'!$E$7</f>
        <v>0</v>
      </c>
      <c r="U575" s="54">
        <f>'1. Fertigungsstandort'!$E$9</f>
        <v>0</v>
      </c>
    </row>
    <row r="576" spans="1:21" ht="15.75" customHeight="1">
      <c r="A576" s="42"/>
      <c r="B576" s="20" t="str">
        <f t="shared" si="24"/>
        <v/>
      </c>
      <c r="C576" s="20" t="str">
        <f t="shared" si="25"/>
        <v/>
      </c>
      <c r="D576" s="90"/>
      <c r="E576" s="90"/>
      <c r="F576" s="87"/>
      <c r="G576" s="87"/>
      <c r="H576" s="88"/>
      <c r="I576" s="88"/>
      <c r="J576" s="88"/>
      <c r="K576" s="88"/>
      <c r="L576" s="88"/>
      <c r="M576" s="88"/>
      <c r="N576" s="88"/>
      <c r="O576" s="91" t="str">
        <f t="array" ref="O576">IF(N576="Ja","Enter %",IF(N576="","",INDEX(LookUps!J:J,MATCH('4. Modul B – Inhaltsstoffe'!H576,LookUps!I:I,0))))</f>
        <v/>
      </c>
      <c r="P576" s="92" t="str">
        <f t="shared" si="26"/>
        <v/>
      </c>
      <c r="Q576" s="95"/>
      <c r="R576" s="96"/>
      <c r="S576" s="88"/>
      <c r="T576" s="20">
        <f>'1. Fertigungsstandort'!$E$7</f>
        <v>0</v>
      </c>
      <c r="U576" s="54">
        <f>'1. Fertigungsstandort'!$E$9</f>
        <v>0</v>
      </c>
    </row>
    <row r="577" spans="1:21" ht="15.75" customHeight="1">
      <c r="A577" s="42"/>
      <c r="B577" s="20" t="str">
        <f t="shared" si="24"/>
        <v/>
      </c>
      <c r="C577" s="20" t="str">
        <f t="shared" si="25"/>
        <v/>
      </c>
      <c r="D577" s="90"/>
      <c r="E577" s="90"/>
      <c r="F577" s="87"/>
      <c r="G577" s="87"/>
      <c r="H577" s="88"/>
      <c r="I577" s="88"/>
      <c r="J577" s="88"/>
      <c r="K577" s="88"/>
      <c r="L577" s="88"/>
      <c r="M577" s="88"/>
      <c r="N577" s="88"/>
      <c r="O577" s="91" t="str">
        <f t="array" ref="O577">IF(N577="Ja","Enter %",IF(N577="","",INDEX(LookUps!J:J,MATCH('4. Modul B – Inhaltsstoffe'!H577,LookUps!I:I,0))))</f>
        <v/>
      </c>
      <c r="P577" s="92" t="str">
        <f t="shared" si="26"/>
        <v/>
      </c>
      <c r="Q577" s="95"/>
      <c r="R577" s="96"/>
      <c r="S577" s="88"/>
      <c r="T577" s="20">
        <f>'1. Fertigungsstandort'!$E$7</f>
        <v>0</v>
      </c>
      <c r="U577" s="54">
        <f>'1. Fertigungsstandort'!$E$9</f>
        <v>0</v>
      </c>
    </row>
    <row r="578" spans="1:21" ht="15.75" customHeight="1">
      <c r="A578" s="42"/>
      <c r="B578" s="20" t="str">
        <f t="shared" si="24"/>
        <v/>
      </c>
      <c r="C578" s="20" t="str">
        <f t="shared" si="25"/>
        <v/>
      </c>
      <c r="D578" s="90"/>
      <c r="E578" s="90"/>
      <c r="F578" s="87"/>
      <c r="G578" s="87"/>
      <c r="H578" s="88"/>
      <c r="I578" s="88"/>
      <c r="J578" s="88"/>
      <c r="K578" s="88"/>
      <c r="L578" s="88"/>
      <c r="M578" s="88"/>
      <c r="N578" s="88"/>
      <c r="O578" s="91" t="str">
        <f t="array" ref="O578">IF(N578="Ja","Enter %",IF(N578="","",INDEX(LookUps!J:J,MATCH('4. Modul B – Inhaltsstoffe'!H578,LookUps!I:I,0))))</f>
        <v/>
      </c>
      <c r="P578" s="92" t="str">
        <f t="shared" si="26"/>
        <v/>
      </c>
      <c r="Q578" s="95"/>
      <c r="R578" s="96"/>
      <c r="S578" s="88"/>
      <c r="T578" s="20">
        <f>'1. Fertigungsstandort'!$E$7</f>
        <v>0</v>
      </c>
      <c r="U578" s="54">
        <f>'1. Fertigungsstandort'!$E$9</f>
        <v>0</v>
      </c>
    </row>
    <row r="579" spans="1:21" ht="15.75" customHeight="1">
      <c r="A579" s="42"/>
      <c r="B579" s="20" t="str">
        <f t="shared" si="24"/>
        <v/>
      </c>
      <c r="C579" s="20" t="str">
        <f t="shared" si="25"/>
        <v/>
      </c>
      <c r="D579" s="90"/>
      <c r="E579" s="90"/>
      <c r="F579" s="87"/>
      <c r="G579" s="87"/>
      <c r="H579" s="88"/>
      <c r="I579" s="88"/>
      <c r="J579" s="88"/>
      <c r="K579" s="88"/>
      <c r="L579" s="88"/>
      <c r="M579" s="88"/>
      <c r="N579" s="88"/>
      <c r="O579" s="91" t="str">
        <f t="array" ref="O579">IF(N579="Ja","Enter %",IF(N579="","",INDEX(LookUps!J:J,MATCH('4. Modul B – Inhaltsstoffe'!H579,LookUps!I:I,0))))</f>
        <v/>
      </c>
      <c r="P579" s="92" t="str">
        <f t="shared" si="26"/>
        <v/>
      </c>
      <c r="Q579" s="95"/>
      <c r="R579" s="96"/>
      <c r="S579" s="88"/>
      <c r="T579" s="20">
        <f>'1. Fertigungsstandort'!$E$7</f>
        <v>0</v>
      </c>
      <c r="U579" s="54">
        <f>'1. Fertigungsstandort'!$E$9</f>
        <v>0</v>
      </c>
    </row>
    <row r="580" spans="1:21" ht="15.75" customHeight="1">
      <c r="A580" s="42"/>
      <c r="B580" s="20" t="str">
        <f t="shared" si="24"/>
        <v/>
      </c>
      <c r="C580" s="20" t="str">
        <f t="shared" si="25"/>
        <v/>
      </c>
      <c r="D580" s="90"/>
      <c r="E580" s="90"/>
      <c r="F580" s="87"/>
      <c r="G580" s="87"/>
      <c r="H580" s="88"/>
      <c r="I580" s="88"/>
      <c r="J580" s="88"/>
      <c r="K580" s="88"/>
      <c r="L580" s="88"/>
      <c r="M580" s="88"/>
      <c r="N580" s="88"/>
      <c r="O580" s="91" t="str">
        <f t="array" ref="O580">IF(N580="Ja","Enter %",IF(N580="","",INDEX(LookUps!J:J,MATCH('4. Modul B – Inhaltsstoffe'!H580,LookUps!I:I,0))))</f>
        <v/>
      </c>
      <c r="P580" s="92" t="str">
        <f t="shared" si="26"/>
        <v/>
      </c>
      <c r="Q580" s="95"/>
      <c r="R580" s="96"/>
      <c r="S580" s="88"/>
      <c r="T580" s="20">
        <f>'1. Fertigungsstandort'!$E$7</f>
        <v>0</v>
      </c>
      <c r="U580" s="54">
        <f>'1. Fertigungsstandort'!$E$9</f>
        <v>0</v>
      </c>
    </row>
    <row r="581" spans="1:21" ht="15.75" customHeight="1">
      <c r="A581" s="42"/>
      <c r="B581" s="20" t="str">
        <f t="shared" si="24"/>
        <v/>
      </c>
      <c r="C581" s="20" t="str">
        <f t="shared" si="25"/>
        <v/>
      </c>
      <c r="D581" s="90"/>
      <c r="E581" s="90"/>
      <c r="F581" s="87"/>
      <c r="G581" s="87"/>
      <c r="H581" s="88"/>
      <c r="I581" s="88"/>
      <c r="J581" s="88"/>
      <c r="K581" s="88"/>
      <c r="L581" s="88"/>
      <c r="M581" s="88"/>
      <c r="N581" s="88"/>
      <c r="O581" s="91" t="str">
        <f t="array" ref="O581">IF(N581="Ja","Enter %",IF(N581="","",INDEX(LookUps!J:J,MATCH('4. Modul B – Inhaltsstoffe'!H581,LookUps!I:I,0))))</f>
        <v/>
      </c>
      <c r="P581" s="92" t="str">
        <f t="shared" si="26"/>
        <v/>
      </c>
      <c r="Q581" s="95"/>
      <c r="R581" s="96"/>
      <c r="S581" s="88"/>
      <c r="T581" s="20">
        <f>'1. Fertigungsstandort'!$E$7</f>
        <v>0</v>
      </c>
      <c r="U581" s="54">
        <f>'1. Fertigungsstandort'!$E$9</f>
        <v>0</v>
      </c>
    </row>
    <row r="582" spans="1:21" ht="15.75" customHeight="1">
      <c r="A582" s="42"/>
      <c r="B582" s="20" t="str">
        <f t="shared" si="24"/>
        <v/>
      </c>
      <c r="C582" s="20" t="str">
        <f t="shared" si="25"/>
        <v/>
      </c>
      <c r="D582" s="90"/>
      <c r="E582" s="90"/>
      <c r="F582" s="87"/>
      <c r="G582" s="87"/>
      <c r="H582" s="88"/>
      <c r="I582" s="88"/>
      <c r="J582" s="88"/>
      <c r="K582" s="88"/>
      <c r="L582" s="88"/>
      <c r="M582" s="88"/>
      <c r="N582" s="88"/>
      <c r="O582" s="91" t="str">
        <f t="array" ref="O582">IF(N582="Ja","Enter %",IF(N582="","",INDEX(LookUps!J:J,MATCH('4. Modul B – Inhaltsstoffe'!H582,LookUps!I:I,0))))</f>
        <v/>
      </c>
      <c r="P582" s="92" t="str">
        <f t="shared" si="26"/>
        <v/>
      </c>
      <c r="Q582" s="95"/>
      <c r="R582" s="96"/>
      <c r="S582" s="88"/>
      <c r="T582" s="20">
        <f>'1. Fertigungsstandort'!$E$7</f>
        <v>0</v>
      </c>
      <c r="U582" s="54">
        <f>'1. Fertigungsstandort'!$E$9</f>
        <v>0</v>
      </c>
    </row>
    <row r="583" spans="1:21" ht="15.75" customHeight="1">
      <c r="A583" s="42"/>
      <c r="B583" s="20" t="str">
        <f t="shared" si="24"/>
        <v/>
      </c>
      <c r="C583" s="20" t="str">
        <f t="shared" si="25"/>
        <v/>
      </c>
      <c r="D583" s="90"/>
      <c r="E583" s="90"/>
      <c r="F583" s="87"/>
      <c r="G583" s="87"/>
      <c r="H583" s="88"/>
      <c r="I583" s="88"/>
      <c r="J583" s="88"/>
      <c r="K583" s="88"/>
      <c r="L583" s="88"/>
      <c r="M583" s="88"/>
      <c r="N583" s="88"/>
      <c r="O583" s="91" t="str">
        <f t="array" ref="O583">IF(N583="Ja","Enter %",IF(N583="","",INDEX(LookUps!J:J,MATCH('4. Modul B – Inhaltsstoffe'!H583,LookUps!I:I,0))))</f>
        <v/>
      </c>
      <c r="P583" s="92" t="str">
        <f t="shared" si="26"/>
        <v/>
      </c>
      <c r="Q583" s="95"/>
      <c r="R583" s="96"/>
      <c r="S583" s="88"/>
      <c r="T583" s="20">
        <f>'1. Fertigungsstandort'!$E$7</f>
        <v>0</v>
      </c>
      <c r="U583" s="54">
        <f>'1. Fertigungsstandort'!$E$9</f>
        <v>0</v>
      </c>
    </row>
    <row r="584" spans="1:21" ht="15.75" customHeight="1">
      <c r="A584" s="42"/>
      <c r="B584" s="20" t="str">
        <f t="shared" si="24"/>
        <v/>
      </c>
      <c r="C584" s="20" t="str">
        <f t="shared" si="25"/>
        <v/>
      </c>
      <c r="D584" s="90"/>
      <c r="E584" s="90"/>
      <c r="F584" s="87"/>
      <c r="G584" s="87"/>
      <c r="H584" s="88"/>
      <c r="I584" s="88"/>
      <c r="J584" s="88"/>
      <c r="K584" s="88"/>
      <c r="L584" s="88"/>
      <c r="M584" s="88"/>
      <c r="N584" s="88"/>
      <c r="O584" s="91" t="str">
        <f t="array" ref="O584">IF(N584="Ja","Enter %",IF(N584="","",INDEX(LookUps!J:J,MATCH('4. Modul B – Inhaltsstoffe'!H584,LookUps!I:I,0))))</f>
        <v/>
      </c>
      <c r="P584" s="92" t="str">
        <f t="shared" si="26"/>
        <v/>
      </c>
      <c r="Q584" s="95"/>
      <c r="R584" s="96"/>
      <c r="S584" s="88"/>
      <c r="T584" s="20">
        <f>'1. Fertigungsstandort'!$E$7</f>
        <v>0</v>
      </c>
      <c r="U584" s="54">
        <f>'1. Fertigungsstandort'!$E$9</f>
        <v>0</v>
      </c>
    </row>
    <row r="585" spans="1:21" ht="15.75" customHeight="1">
      <c r="A585" s="42"/>
      <c r="B585" s="20" t="str">
        <f t="shared" si="24"/>
        <v/>
      </c>
      <c r="C585" s="20" t="str">
        <f t="shared" si="25"/>
        <v/>
      </c>
      <c r="D585" s="90"/>
      <c r="E585" s="90"/>
      <c r="F585" s="87"/>
      <c r="G585" s="87"/>
      <c r="H585" s="88"/>
      <c r="I585" s="88"/>
      <c r="J585" s="88"/>
      <c r="K585" s="88"/>
      <c r="L585" s="88"/>
      <c r="M585" s="88"/>
      <c r="N585" s="88"/>
      <c r="O585" s="91" t="str">
        <f t="array" ref="O585">IF(N585="Ja","Enter %",IF(N585="","",INDEX(LookUps!J:J,MATCH('4. Modul B – Inhaltsstoffe'!H585,LookUps!I:I,0))))</f>
        <v/>
      </c>
      <c r="P585" s="92" t="str">
        <f t="shared" si="26"/>
        <v/>
      </c>
      <c r="Q585" s="95"/>
      <c r="R585" s="96"/>
      <c r="S585" s="88"/>
      <c r="T585" s="20">
        <f>'1. Fertigungsstandort'!$E$7</f>
        <v>0</v>
      </c>
      <c r="U585" s="54">
        <f>'1. Fertigungsstandort'!$E$9</f>
        <v>0</v>
      </c>
    </row>
    <row r="586" spans="1:21" ht="15.75" customHeight="1">
      <c r="A586" s="42"/>
      <c r="B586" s="20" t="str">
        <f t="shared" si="24"/>
        <v/>
      </c>
      <c r="C586" s="20" t="str">
        <f t="shared" si="25"/>
        <v/>
      </c>
      <c r="D586" s="90"/>
      <c r="E586" s="90"/>
      <c r="F586" s="87"/>
      <c r="G586" s="87"/>
      <c r="H586" s="88"/>
      <c r="I586" s="88"/>
      <c r="J586" s="88"/>
      <c r="K586" s="88"/>
      <c r="L586" s="88"/>
      <c r="M586" s="88"/>
      <c r="N586" s="88"/>
      <c r="O586" s="91" t="str">
        <f t="array" ref="O586">IF(N586="Ja","Enter %",IF(N586="","",INDEX(LookUps!J:J,MATCH('4. Modul B – Inhaltsstoffe'!H586,LookUps!I:I,0))))</f>
        <v/>
      </c>
      <c r="P586" s="92" t="str">
        <f t="shared" si="26"/>
        <v/>
      </c>
      <c r="Q586" s="95"/>
      <c r="R586" s="96"/>
      <c r="S586" s="88"/>
      <c r="T586" s="20">
        <f>'1. Fertigungsstandort'!$E$7</f>
        <v>0</v>
      </c>
      <c r="U586" s="54">
        <f>'1. Fertigungsstandort'!$E$9</f>
        <v>0</v>
      </c>
    </row>
    <row r="587" spans="1:21" ht="15.75" customHeight="1">
      <c r="A587" s="42"/>
      <c r="B587" s="20" t="str">
        <f t="shared" si="24"/>
        <v/>
      </c>
      <c r="C587" s="20" t="str">
        <f t="shared" si="25"/>
        <v/>
      </c>
      <c r="D587" s="90"/>
      <c r="E587" s="90"/>
      <c r="F587" s="87"/>
      <c r="G587" s="87"/>
      <c r="H587" s="88"/>
      <c r="I587" s="88"/>
      <c r="J587" s="88"/>
      <c r="K587" s="88"/>
      <c r="L587" s="88"/>
      <c r="M587" s="88"/>
      <c r="N587" s="88"/>
      <c r="O587" s="91" t="str">
        <f t="array" ref="O587">IF(N587="Ja","Enter %",IF(N587="","",INDEX(LookUps!J:J,MATCH('4. Modul B – Inhaltsstoffe'!H587,LookUps!I:I,0))))</f>
        <v/>
      </c>
      <c r="P587" s="92" t="str">
        <f t="shared" si="26"/>
        <v/>
      </c>
      <c r="Q587" s="95"/>
      <c r="R587" s="96"/>
      <c r="S587" s="88"/>
      <c r="T587" s="20">
        <f>'1. Fertigungsstandort'!$E$7</f>
        <v>0</v>
      </c>
      <c r="U587" s="54">
        <f>'1. Fertigungsstandort'!$E$9</f>
        <v>0</v>
      </c>
    </row>
    <row r="588" spans="1:21" ht="15.75" customHeight="1">
      <c r="A588" s="42"/>
      <c r="B588" s="20" t="str">
        <f t="shared" si="24"/>
        <v/>
      </c>
      <c r="C588" s="20" t="str">
        <f t="shared" si="25"/>
        <v/>
      </c>
      <c r="D588" s="90"/>
      <c r="E588" s="90"/>
      <c r="F588" s="87"/>
      <c r="G588" s="87"/>
      <c r="H588" s="88"/>
      <c r="I588" s="88"/>
      <c r="J588" s="88"/>
      <c r="K588" s="88"/>
      <c r="L588" s="88"/>
      <c r="M588" s="88"/>
      <c r="N588" s="88"/>
      <c r="O588" s="91" t="str">
        <f t="array" ref="O588">IF(N588="Ja","Enter %",IF(N588="","",INDEX(LookUps!J:J,MATCH('4. Modul B – Inhaltsstoffe'!H588,LookUps!I:I,0))))</f>
        <v/>
      </c>
      <c r="P588" s="92" t="str">
        <f t="shared" si="26"/>
        <v/>
      </c>
      <c r="Q588" s="95"/>
      <c r="R588" s="96"/>
      <c r="S588" s="88"/>
      <c r="T588" s="20">
        <f>'1. Fertigungsstandort'!$E$7</f>
        <v>0</v>
      </c>
      <c r="U588" s="54">
        <f>'1. Fertigungsstandort'!$E$9</f>
        <v>0</v>
      </c>
    </row>
    <row r="589" spans="1:21" ht="15.75" customHeight="1">
      <c r="A589" s="42"/>
      <c r="B589" s="20" t="str">
        <f t="shared" ref="B589:B652" si="27">IF(F589="","",VLOOKUP(F589,Category_lookup,2,FALSE))</f>
        <v/>
      </c>
      <c r="C589" s="20" t="str">
        <f t="shared" ref="C589:C652" si="28">IF(D589="","",VLOOKUP(D589,Retailer,2,FALSE)&amp;"_market")</f>
        <v/>
      </c>
      <c r="D589" s="90"/>
      <c r="E589" s="90"/>
      <c r="F589" s="87"/>
      <c r="G589" s="87"/>
      <c r="H589" s="88"/>
      <c r="I589" s="88"/>
      <c r="J589" s="88"/>
      <c r="K589" s="88"/>
      <c r="L589" s="88"/>
      <c r="M589" s="88"/>
      <c r="N589" s="88"/>
      <c r="O589" s="91" t="str">
        <f t="array" ref="O589">IF(N589="Ja","Enter %",IF(N589="","",INDEX(LookUps!J:J,MATCH('4. Modul B – Inhaltsstoffe'!H589,LookUps!I:I,0))))</f>
        <v/>
      </c>
      <c r="P589" s="92" t="str">
        <f t="shared" si="26"/>
        <v/>
      </c>
      <c r="Q589" s="95"/>
      <c r="R589" s="96"/>
      <c r="S589" s="88"/>
      <c r="T589" s="20">
        <f>'1. Fertigungsstandort'!$E$7</f>
        <v>0</v>
      </c>
      <c r="U589" s="54">
        <f>'1. Fertigungsstandort'!$E$9</f>
        <v>0</v>
      </c>
    </row>
    <row r="590" spans="1:21" ht="15.75" customHeight="1">
      <c r="A590" s="42"/>
      <c r="B590" s="20" t="str">
        <f t="shared" si="27"/>
        <v/>
      </c>
      <c r="C590" s="20" t="str">
        <f t="shared" si="28"/>
        <v/>
      </c>
      <c r="D590" s="90"/>
      <c r="E590" s="90"/>
      <c r="F590" s="87"/>
      <c r="G590" s="87"/>
      <c r="H590" s="88"/>
      <c r="I590" s="88"/>
      <c r="J590" s="88"/>
      <c r="K590" s="88"/>
      <c r="L590" s="88"/>
      <c r="M590" s="88"/>
      <c r="N590" s="88"/>
      <c r="O590" s="91" t="str">
        <f t="array" ref="O590">IF(N590="Ja","Enter %",IF(N590="","",INDEX(LookUps!J:J,MATCH('4. Modul B – Inhaltsstoffe'!H590,LookUps!I:I,0))))</f>
        <v/>
      </c>
      <c r="P590" s="92" t="str">
        <f t="shared" ref="P590:P653" si="29">IF(O590="","",IF(O590="Enter %","TBD",IF(J590="Gramm",(I590/10^6)*O590,IF(J590="Kilogramm",(I590/10^3)*O590,I590*O590))))</f>
        <v/>
      </c>
      <c r="Q590" s="95"/>
      <c r="R590" s="96"/>
      <c r="S590" s="88"/>
      <c r="T590" s="20">
        <f>'1. Fertigungsstandort'!$E$7</f>
        <v>0</v>
      </c>
      <c r="U590" s="54">
        <f>'1. Fertigungsstandort'!$E$9</f>
        <v>0</v>
      </c>
    </row>
    <row r="591" spans="1:21" ht="15.75" customHeight="1">
      <c r="A591" s="42"/>
      <c r="B591" s="20" t="str">
        <f t="shared" si="27"/>
        <v/>
      </c>
      <c r="C591" s="20" t="str">
        <f t="shared" si="28"/>
        <v/>
      </c>
      <c r="D591" s="90"/>
      <c r="E591" s="90"/>
      <c r="F591" s="87"/>
      <c r="G591" s="87"/>
      <c r="H591" s="88"/>
      <c r="I591" s="88"/>
      <c r="J591" s="88"/>
      <c r="K591" s="88"/>
      <c r="L591" s="88"/>
      <c r="M591" s="88"/>
      <c r="N591" s="88"/>
      <c r="O591" s="91" t="str">
        <f t="array" ref="O591">IF(N591="Ja","Enter %",IF(N591="","",INDEX(LookUps!J:J,MATCH('4. Modul B – Inhaltsstoffe'!H591,LookUps!I:I,0))))</f>
        <v/>
      </c>
      <c r="P591" s="92" t="str">
        <f t="shared" si="29"/>
        <v/>
      </c>
      <c r="Q591" s="95"/>
      <c r="R591" s="96"/>
      <c r="S591" s="88"/>
      <c r="T591" s="20">
        <f>'1. Fertigungsstandort'!$E$7</f>
        <v>0</v>
      </c>
      <c r="U591" s="54">
        <f>'1. Fertigungsstandort'!$E$9</f>
        <v>0</v>
      </c>
    </row>
    <row r="592" spans="1:21" ht="15.75" customHeight="1">
      <c r="A592" s="42"/>
      <c r="B592" s="20" t="str">
        <f t="shared" si="27"/>
        <v/>
      </c>
      <c r="C592" s="20" t="str">
        <f t="shared" si="28"/>
        <v/>
      </c>
      <c r="D592" s="90"/>
      <c r="E592" s="90"/>
      <c r="F592" s="87"/>
      <c r="G592" s="87"/>
      <c r="H592" s="88"/>
      <c r="I592" s="88"/>
      <c r="J592" s="88"/>
      <c r="K592" s="88"/>
      <c r="L592" s="88"/>
      <c r="M592" s="88"/>
      <c r="N592" s="88"/>
      <c r="O592" s="91" t="str">
        <f t="array" ref="O592">IF(N592="Ja","Enter %",IF(N592="","",INDEX(LookUps!J:J,MATCH('4. Modul B – Inhaltsstoffe'!H592,LookUps!I:I,0))))</f>
        <v/>
      </c>
      <c r="P592" s="92" t="str">
        <f t="shared" si="29"/>
        <v/>
      </c>
      <c r="Q592" s="95"/>
      <c r="R592" s="96"/>
      <c r="S592" s="88"/>
      <c r="T592" s="20">
        <f>'1. Fertigungsstandort'!$E$7</f>
        <v>0</v>
      </c>
      <c r="U592" s="54">
        <f>'1. Fertigungsstandort'!$E$9</f>
        <v>0</v>
      </c>
    </row>
    <row r="593" spans="1:21" ht="15.75" customHeight="1">
      <c r="A593" s="42"/>
      <c r="B593" s="20" t="str">
        <f t="shared" si="27"/>
        <v/>
      </c>
      <c r="C593" s="20" t="str">
        <f t="shared" si="28"/>
        <v/>
      </c>
      <c r="D593" s="90"/>
      <c r="E593" s="90"/>
      <c r="F593" s="87"/>
      <c r="G593" s="87"/>
      <c r="H593" s="88"/>
      <c r="I593" s="88"/>
      <c r="J593" s="88"/>
      <c r="K593" s="88"/>
      <c r="L593" s="88"/>
      <c r="M593" s="88"/>
      <c r="N593" s="88"/>
      <c r="O593" s="91" t="str">
        <f t="array" ref="O593">IF(N593="Ja","Enter %",IF(N593="","",INDEX(LookUps!J:J,MATCH('4. Modul B – Inhaltsstoffe'!H593,LookUps!I:I,0))))</f>
        <v/>
      </c>
      <c r="P593" s="92" t="str">
        <f t="shared" si="29"/>
        <v/>
      </c>
      <c r="Q593" s="95"/>
      <c r="R593" s="96"/>
      <c r="S593" s="88"/>
      <c r="T593" s="20">
        <f>'1. Fertigungsstandort'!$E$7</f>
        <v>0</v>
      </c>
      <c r="U593" s="54">
        <f>'1. Fertigungsstandort'!$E$9</f>
        <v>0</v>
      </c>
    </row>
    <row r="594" spans="1:21" ht="15.75" customHeight="1">
      <c r="A594" s="42"/>
      <c r="B594" s="20" t="str">
        <f t="shared" si="27"/>
        <v/>
      </c>
      <c r="C594" s="20" t="str">
        <f t="shared" si="28"/>
        <v/>
      </c>
      <c r="D594" s="90"/>
      <c r="E594" s="90"/>
      <c r="F594" s="87"/>
      <c r="G594" s="87"/>
      <c r="H594" s="88"/>
      <c r="I594" s="88"/>
      <c r="J594" s="88"/>
      <c r="K594" s="88"/>
      <c r="L594" s="88"/>
      <c r="M594" s="88"/>
      <c r="N594" s="88"/>
      <c r="O594" s="91" t="str">
        <f t="array" ref="O594">IF(N594="Ja","Enter %",IF(N594="","",INDEX(LookUps!J:J,MATCH('4. Modul B – Inhaltsstoffe'!H594,LookUps!I:I,0))))</f>
        <v/>
      </c>
      <c r="P594" s="92" t="str">
        <f t="shared" si="29"/>
        <v/>
      </c>
      <c r="Q594" s="95"/>
      <c r="R594" s="96"/>
      <c r="S594" s="88"/>
      <c r="T594" s="20">
        <f>'1. Fertigungsstandort'!$E$7</f>
        <v>0</v>
      </c>
      <c r="U594" s="54">
        <f>'1. Fertigungsstandort'!$E$9</f>
        <v>0</v>
      </c>
    </row>
    <row r="595" spans="1:21" ht="15.75" customHeight="1">
      <c r="A595" s="42"/>
      <c r="B595" s="20" t="str">
        <f t="shared" si="27"/>
        <v/>
      </c>
      <c r="C595" s="20" t="str">
        <f t="shared" si="28"/>
        <v/>
      </c>
      <c r="D595" s="90"/>
      <c r="E595" s="90"/>
      <c r="F595" s="87"/>
      <c r="G595" s="87"/>
      <c r="H595" s="88"/>
      <c r="I595" s="88"/>
      <c r="J595" s="88"/>
      <c r="K595" s="88"/>
      <c r="L595" s="88"/>
      <c r="M595" s="88"/>
      <c r="N595" s="88"/>
      <c r="O595" s="91" t="str">
        <f t="array" ref="O595">IF(N595="Ja","Enter %",IF(N595="","",INDEX(LookUps!J:J,MATCH('4. Modul B – Inhaltsstoffe'!H595,LookUps!I:I,0))))</f>
        <v/>
      </c>
      <c r="P595" s="92" t="str">
        <f t="shared" si="29"/>
        <v/>
      </c>
      <c r="Q595" s="95"/>
      <c r="R595" s="96"/>
      <c r="S595" s="88"/>
      <c r="T595" s="20">
        <f>'1. Fertigungsstandort'!$E$7</f>
        <v>0</v>
      </c>
      <c r="U595" s="54">
        <f>'1. Fertigungsstandort'!$E$9</f>
        <v>0</v>
      </c>
    </row>
    <row r="596" spans="1:21" ht="15.75" customHeight="1">
      <c r="A596" s="42"/>
      <c r="B596" s="20" t="str">
        <f t="shared" si="27"/>
        <v/>
      </c>
      <c r="C596" s="20" t="str">
        <f t="shared" si="28"/>
        <v/>
      </c>
      <c r="D596" s="90"/>
      <c r="E596" s="90"/>
      <c r="F596" s="87"/>
      <c r="G596" s="87"/>
      <c r="H596" s="88"/>
      <c r="I596" s="88"/>
      <c r="J596" s="88"/>
      <c r="K596" s="88"/>
      <c r="L596" s="88"/>
      <c r="M596" s="88"/>
      <c r="N596" s="88"/>
      <c r="O596" s="91" t="str">
        <f t="array" ref="O596">IF(N596="Ja","Enter %",IF(N596="","",INDEX(LookUps!J:J,MATCH('4. Modul B – Inhaltsstoffe'!H596,LookUps!I:I,0))))</f>
        <v/>
      </c>
      <c r="P596" s="92" t="str">
        <f t="shared" si="29"/>
        <v/>
      </c>
      <c r="Q596" s="95"/>
      <c r="R596" s="96"/>
      <c r="S596" s="88"/>
      <c r="T596" s="20">
        <f>'1. Fertigungsstandort'!$E$7</f>
        <v>0</v>
      </c>
      <c r="U596" s="54">
        <f>'1. Fertigungsstandort'!$E$9</f>
        <v>0</v>
      </c>
    </row>
    <row r="597" spans="1:21" ht="15.75" customHeight="1">
      <c r="A597" s="42"/>
      <c r="B597" s="20" t="str">
        <f t="shared" si="27"/>
        <v/>
      </c>
      <c r="C597" s="20" t="str">
        <f t="shared" si="28"/>
        <v/>
      </c>
      <c r="D597" s="90"/>
      <c r="E597" s="90"/>
      <c r="F597" s="87"/>
      <c r="G597" s="87"/>
      <c r="H597" s="88"/>
      <c r="I597" s="88"/>
      <c r="J597" s="88"/>
      <c r="K597" s="88"/>
      <c r="L597" s="88"/>
      <c r="M597" s="88"/>
      <c r="N597" s="88"/>
      <c r="O597" s="91" t="str">
        <f t="array" ref="O597">IF(N597="Ja","Enter %",IF(N597="","",INDEX(LookUps!J:J,MATCH('4. Modul B – Inhaltsstoffe'!H597,LookUps!I:I,0))))</f>
        <v/>
      </c>
      <c r="P597" s="92" t="str">
        <f t="shared" si="29"/>
        <v/>
      </c>
      <c r="Q597" s="95"/>
      <c r="R597" s="96"/>
      <c r="S597" s="88"/>
      <c r="T597" s="20">
        <f>'1. Fertigungsstandort'!$E$7</f>
        <v>0</v>
      </c>
      <c r="U597" s="54">
        <f>'1. Fertigungsstandort'!$E$9</f>
        <v>0</v>
      </c>
    </row>
    <row r="598" spans="1:21" ht="15.75" customHeight="1">
      <c r="A598" s="42"/>
      <c r="B598" s="20" t="str">
        <f t="shared" si="27"/>
        <v/>
      </c>
      <c r="C598" s="20" t="str">
        <f t="shared" si="28"/>
        <v/>
      </c>
      <c r="D598" s="90"/>
      <c r="E598" s="90"/>
      <c r="F598" s="87"/>
      <c r="G598" s="87"/>
      <c r="H598" s="88"/>
      <c r="I598" s="88"/>
      <c r="J598" s="88"/>
      <c r="K598" s="88"/>
      <c r="L598" s="88"/>
      <c r="M598" s="88"/>
      <c r="N598" s="88"/>
      <c r="O598" s="91" t="str">
        <f t="array" ref="O598">IF(N598="Ja","Enter %",IF(N598="","",INDEX(LookUps!J:J,MATCH('4. Modul B – Inhaltsstoffe'!H598,LookUps!I:I,0))))</f>
        <v/>
      </c>
      <c r="P598" s="92" t="str">
        <f t="shared" si="29"/>
        <v/>
      </c>
      <c r="Q598" s="95"/>
      <c r="R598" s="96"/>
      <c r="S598" s="88"/>
      <c r="T598" s="20">
        <f>'1. Fertigungsstandort'!$E$7</f>
        <v>0</v>
      </c>
      <c r="U598" s="54">
        <f>'1. Fertigungsstandort'!$E$9</f>
        <v>0</v>
      </c>
    </row>
    <row r="599" spans="1:21" ht="15.75" customHeight="1">
      <c r="A599" s="42"/>
      <c r="B599" s="20" t="str">
        <f t="shared" si="27"/>
        <v/>
      </c>
      <c r="C599" s="20" t="str">
        <f t="shared" si="28"/>
        <v/>
      </c>
      <c r="D599" s="90"/>
      <c r="E599" s="90"/>
      <c r="F599" s="87"/>
      <c r="G599" s="87"/>
      <c r="H599" s="88"/>
      <c r="I599" s="88"/>
      <c r="J599" s="88"/>
      <c r="K599" s="88"/>
      <c r="L599" s="88"/>
      <c r="M599" s="88"/>
      <c r="N599" s="88"/>
      <c r="O599" s="91" t="str">
        <f t="array" ref="O599">IF(N599="Ja","Enter %",IF(N599="","",INDEX(LookUps!J:J,MATCH('4. Modul B – Inhaltsstoffe'!H599,LookUps!I:I,0))))</f>
        <v/>
      </c>
      <c r="P599" s="92" t="str">
        <f t="shared" si="29"/>
        <v/>
      </c>
      <c r="Q599" s="95"/>
      <c r="R599" s="96"/>
      <c r="S599" s="88"/>
      <c r="T599" s="20">
        <f>'1. Fertigungsstandort'!$E$7</f>
        <v>0</v>
      </c>
      <c r="U599" s="54">
        <f>'1. Fertigungsstandort'!$E$9</f>
        <v>0</v>
      </c>
    </row>
    <row r="600" spans="1:21" ht="15.75" customHeight="1">
      <c r="A600" s="42"/>
      <c r="B600" s="20" t="str">
        <f t="shared" si="27"/>
        <v/>
      </c>
      <c r="C600" s="20" t="str">
        <f t="shared" si="28"/>
        <v/>
      </c>
      <c r="D600" s="90"/>
      <c r="E600" s="90"/>
      <c r="F600" s="87"/>
      <c r="G600" s="87"/>
      <c r="H600" s="88"/>
      <c r="I600" s="88"/>
      <c r="J600" s="88"/>
      <c r="K600" s="88"/>
      <c r="L600" s="88"/>
      <c r="M600" s="88"/>
      <c r="N600" s="88"/>
      <c r="O600" s="91" t="str">
        <f t="array" ref="O600">IF(N600="Ja","Enter %",IF(N600="","",INDEX(LookUps!J:J,MATCH('4. Modul B – Inhaltsstoffe'!H600,LookUps!I:I,0))))</f>
        <v/>
      </c>
      <c r="P600" s="92" t="str">
        <f t="shared" si="29"/>
        <v/>
      </c>
      <c r="Q600" s="95"/>
      <c r="R600" s="96"/>
      <c r="S600" s="88"/>
      <c r="T600" s="20">
        <f>'1. Fertigungsstandort'!$E$7</f>
        <v>0</v>
      </c>
      <c r="U600" s="54">
        <f>'1. Fertigungsstandort'!$E$9</f>
        <v>0</v>
      </c>
    </row>
    <row r="601" spans="1:21" ht="15.75" customHeight="1">
      <c r="A601" s="42"/>
      <c r="B601" s="20" t="str">
        <f t="shared" si="27"/>
        <v/>
      </c>
      <c r="C601" s="20" t="str">
        <f t="shared" si="28"/>
        <v/>
      </c>
      <c r="D601" s="90"/>
      <c r="E601" s="90"/>
      <c r="F601" s="87"/>
      <c r="G601" s="87"/>
      <c r="H601" s="88"/>
      <c r="I601" s="88"/>
      <c r="J601" s="88"/>
      <c r="K601" s="88"/>
      <c r="L601" s="88"/>
      <c r="M601" s="88"/>
      <c r="N601" s="88"/>
      <c r="O601" s="91" t="str">
        <f t="array" ref="O601">IF(N601="Ja","Enter %",IF(N601="","",INDEX(LookUps!J:J,MATCH('4. Modul B – Inhaltsstoffe'!H601,LookUps!I:I,0))))</f>
        <v/>
      </c>
      <c r="P601" s="92" t="str">
        <f t="shared" si="29"/>
        <v/>
      </c>
      <c r="Q601" s="95"/>
      <c r="R601" s="96"/>
      <c r="S601" s="88"/>
      <c r="T601" s="20">
        <f>'1. Fertigungsstandort'!$E$7</f>
        <v>0</v>
      </c>
      <c r="U601" s="54">
        <f>'1. Fertigungsstandort'!$E$9</f>
        <v>0</v>
      </c>
    </row>
    <row r="602" spans="1:21" ht="15.75" customHeight="1">
      <c r="A602" s="42"/>
      <c r="B602" s="20" t="str">
        <f t="shared" si="27"/>
        <v/>
      </c>
      <c r="C602" s="20" t="str">
        <f t="shared" si="28"/>
        <v/>
      </c>
      <c r="D602" s="90"/>
      <c r="E602" s="90"/>
      <c r="F602" s="87"/>
      <c r="G602" s="87"/>
      <c r="H602" s="88"/>
      <c r="I602" s="88"/>
      <c r="J602" s="88"/>
      <c r="K602" s="88"/>
      <c r="L602" s="88"/>
      <c r="M602" s="88"/>
      <c r="N602" s="88"/>
      <c r="O602" s="91" t="str">
        <f t="array" ref="O602">IF(N602="Ja","Enter %",IF(N602="","",INDEX(LookUps!J:J,MATCH('4. Modul B – Inhaltsstoffe'!H602,LookUps!I:I,0))))</f>
        <v/>
      </c>
      <c r="P602" s="92" t="str">
        <f t="shared" si="29"/>
        <v/>
      </c>
      <c r="Q602" s="95"/>
      <c r="R602" s="96"/>
      <c r="S602" s="88"/>
      <c r="T602" s="20">
        <f>'1. Fertigungsstandort'!$E$7</f>
        <v>0</v>
      </c>
      <c r="U602" s="54">
        <f>'1. Fertigungsstandort'!$E$9</f>
        <v>0</v>
      </c>
    </row>
    <row r="603" spans="1:21" ht="15.75" customHeight="1">
      <c r="A603" s="42"/>
      <c r="B603" s="20" t="str">
        <f t="shared" si="27"/>
        <v/>
      </c>
      <c r="C603" s="20" t="str">
        <f t="shared" si="28"/>
        <v/>
      </c>
      <c r="D603" s="90"/>
      <c r="E603" s="90"/>
      <c r="F603" s="87"/>
      <c r="G603" s="87"/>
      <c r="H603" s="88"/>
      <c r="I603" s="88"/>
      <c r="J603" s="88"/>
      <c r="K603" s="88"/>
      <c r="L603" s="88"/>
      <c r="M603" s="88"/>
      <c r="N603" s="88"/>
      <c r="O603" s="91" t="str">
        <f t="array" ref="O603">IF(N603="Ja","Enter %",IF(N603="","",INDEX(LookUps!J:J,MATCH('4. Modul B – Inhaltsstoffe'!H603,LookUps!I:I,0))))</f>
        <v/>
      </c>
      <c r="P603" s="92" t="str">
        <f t="shared" si="29"/>
        <v/>
      </c>
      <c r="Q603" s="95"/>
      <c r="R603" s="96"/>
      <c r="S603" s="88"/>
      <c r="T603" s="20">
        <f>'1. Fertigungsstandort'!$E$7</f>
        <v>0</v>
      </c>
      <c r="U603" s="54">
        <f>'1. Fertigungsstandort'!$E$9</f>
        <v>0</v>
      </c>
    </row>
    <row r="604" spans="1:21" ht="15.75" customHeight="1">
      <c r="A604" s="42"/>
      <c r="B604" s="20" t="str">
        <f t="shared" si="27"/>
        <v/>
      </c>
      <c r="C604" s="20" t="str">
        <f t="shared" si="28"/>
        <v/>
      </c>
      <c r="D604" s="90"/>
      <c r="E604" s="90"/>
      <c r="F604" s="87"/>
      <c r="G604" s="87"/>
      <c r="H604" s="88"/>
      <c r="I604" s="88"/>
      <c r="J604" s="88"/>
      <c r="K604" s="88"/>
      <c r="L604" s="88"/>
      <c r="M604" s="88"/>
      <c r="N604" s="88"/>
      <c r="O604" s="91" t="str">
        <f t="array" ref="O604">IF(N604="Ja","Enter %",IF(N604="","",INDEX(LookUps!J:J,MATCH('4. Modul B – Inhaltsstoffe'!H604,LookUps!I:I,0))))</f>
        <v/>
      </c>
      <c r="P604" s="92" t="str">
        <f t="shared" si="29"/>
        <v/>
      </c>
      <c r="Q604" s="95"/>
      <c r="R604" s="96"/>
      <c r="S604" s="88"/>
      <c r="T604" s="20">
        <f>'1. Fertigungsstandort'!$E$7</f>
        <v>0</v>
      </c>
      <c r="U604" s="54">
        <f>'1. Fertigungsstandort'!$E$9</f>
        <v>0</v>
      </c>
    </row>
    <row r="605" spans="1:21" ht="15.75" customHeight="1">
      <c r="A605" s="42"/>
      <c r="B605" s="20" t="str">
        <f t="shared" si="27"/>
        <v/>
      </c>
      <c r="C605" s="20" t="str">
        <f t="shared" si="28"/>
        <v/>
      </c>
      <c r="D605" s="90"/>
      <c r="E605" s="90"/>
      <c r="F605" s="87"/>
      <c r="G605" s="87"/>
      <c r="H605" s="88"/>
      <c r="I605" s="88"/>
      <c r="J605" s="88"/>
      <c r="K605" s="88"/>
      <c r="L605" s="88"/>
      <c r="M605" s="88"/>
      <c r="N605" s="88"/>
      <c r="O605" s="91" t="str">
        <f t="array" ref="O605">IF(N605="Ja","Enter %",IF(N605="","",INDEX(LookUps!J:J,MATCH('4. Modul B – Inhaltsstoffe'!H605,LookUps!I:I,0))))</f>
        <v/>
      </c>
      <c r="P605" s="92" t="str">
        <f t="shared" si="29"/>
        <v/>
      </c>
      <c r="Q605" s="93"/>
      <c r="R605" s="94"/>
      <c r="S605" s="88"/>
      <c r="T605" s="20">
        <f>'1. Fertigungsstandort'!$E$7</f>
        <v>0</v>
      </c>
      <c r="U605" s="54">
        <f>'1. Fertigungsstandort'!$E$9</f>
        <v>0</v>
      </c>
    </row>
    <row r="606" spans="1:21" ht="15.75" customHeight="1">
      <c r="A606" s="42"/>
      <c r="B606" s="20" t="str">
        <f t="shared" si="27"/>
        <v/>
      </c>
      <c r="C606" s="20" t="str">
        <f t="shared" si="28"/>
        <v/>
      </c>
      <c r="D606" s="90"/>
      <c r="E606" s="90"/>
      <c r="F606" s="87"/>
      <c r="G606" s="87"/>
      <c r="H606" s="88"/>
      <c r="I606" s="88"/>
      <c r="J606" s="88"/>
      <c r="K606" s="88"/>
      <c r="L606" s="88"/>
      <c r="M606" s="88"/>
      <c r="N606" s="88"/>
      <c r="O606" s="91" t="str">
        <f t="array" ref="O606">IF(N606="Ja","Enter %",IF(N606="","",INDEX(LookUps!J:J,MATCH('4. Modul B – Inhaltsstoffe'!H606,LookUps!I:I,0))))</f>
        <v/>
      </c>
      <c r="P606" s="92" t="str">
        <f t="shared" si="29"/>
        <v/>
      </c>
      <c r="Q606" s="95"/>
      <c r="R606" s="96"/>
      <c r="S606" s="88"/>
      <c r="T606" s="20">
        <f>'1. Fertigungsstandort'!$E$7</f>
        <v>0</v>
      </c>
      <c r="U606" s="54">
        <f>'1. Fertigungsstandort'!$E$9</f>
        <v>0</v>
      </c>
    </row>
    <row r="607" spans="1:21" ht="15.75" customHeight="1">
      <c r="A607" s="42"/>
      <c r="B607" s="20" t="str">
        <f t="shared" si="27"/>
        <v/>
      </c>
      <c r="C607" s="20" t="str">
        <f t="shared" si="28"/>
        <v/>
      </c>
      <c r="D607" s="90"/>
      <c r="E607" s="90"/>
      <c r="F607" s="87"/>
      <c r="G607" s="87"/>
      <c r="H607" s="88"/>
      <c r="I607" s="88"/>
      <c r="J607" s="88"/>
      <c r="K607" s="88"/>
      <c r="L607" s="88"/>
      <c r="M607" s="88"/>
      <c r="N607" s="88"/>
      <c r="O607" s="91" t="str">
        <f t="array" ref="O607">IF(N607="Ja","Enter %",IF(N607="","",INDEX(LookUps!J:J,MATCH('4. Modul B – Inhaltsstoffe'!H607,LookUps!I:I,0))))</f>
        <v/>
      </c>
      <c r="P607" s="92" t="str">
        <f t="shared" si="29"/>
        <v/>
      </c>
      <c r="Q607" s="95"/>
      <c r="R607" s="96"/>
      <c r="S607" s="88"/>
      <c r="T607" s="20">
        <f>'1. Fertigungsstandort'!$E$7</f>
        <v>0</v>
      </c>
      <c r="U607" s="54">
        <f>'1. Fertigungsstandort'!$E$9</f>
        <v>0</v>
      </c>
    </row>
    <row r="608" spans="1:21" ht="15.75" customHeight="1">
      <c r="A608" s="42"/>
      <c r="B608" s="20" t="str">
        <f t="shared" si="27"/>
        <v/>
      </c>
      <c r="C608" s="20" t="str">
        <f t="shared" si="28"/>
        <v/>
      </c>
      <c r="D608" s="90"/>
      <c r="E608" s="90"/>
      <c r="F608" s="87"/>
      <c r="G608" s="87"/>
      <c r="H608" s="88"/>
      <c r="I608" s="88"/>
      <c r="J608" s="88"/>
      <c r="K608" s="88"/>
      <c r="L608" s="88"/>
      <c r="M608" s="88"/>
      <c r="N608" s="88"/>
      <c r="O608" s="91" t="str">
        <f t="array" ref="O608">IF(N608="Ja","Enter %",IF(N608="","",INDEX(LookUps!J:J,MATCH('4. Modul B – Inhaltsstoffe'!H608,LookUps!I:I,0))))</f>
        <v/>
      </c>
      <c r="P608" s="92" t="str">
        <f t="shared" si="29"/>
        <v/>
      </c>
      <c r="Q608" s="95"/>
      <c r="R608" s="96"/>
      <c r="S608" s="88"/>
      <c r="T608" s="20">
        <f>'1. Fertigungsstandort'!$E$7</f>
        <v>0</v>
      </c>
      <c r="U608" s="54">
        <f>'1. Fertigungsstandort'!$E$9</f>
        <v>0</v>
      </c>
    </row>
    <row r="609" spans="1:21" ht="15.75" customHeight="1">
      <c r="A609" s="42"/>
      <c r="B609" s="20" t="str">
        <f t="shared" si="27"/>
        <v/>
      </c>
      <c r="C609" s="20" t="str">
        <f t="shared" si="28"/>
        <v/>
      </c>
      <c r="D609" s="90"/>
      <c r="E609" s="90"/>
      <c r="F609" s="87"/>
      <c r="G609" s="87"/>
      <c r="H609" s="88"/>
      <c r="I609" s="88"/>
      <c r="J609" s="88"/>
      <c r="K609" s="88"/>
      <c r="L609" s="88"/>
      <c r="M609" s="88"/>
      <c r="N609" s="88"/>
      <c r="O609" s="91" t="str">
        <f t="array" ref="O609">IF(N609="Ja","Enter %",IF(N609="","",INDEX(LookUps!J:J,MATCH('4. Modul B – Inhaltsstoffe'!H609,LookUps!I:I,0))))</f>
        <v/>
      </c>
      <c r="P609" s="92" t="str">
        <f t="shared" si="29"/>
        <v/>
      </c>
      <c r="Q609" s="95"/>
      <c r="R609" s="96"/>
      <c r="S609" s="88"/>
      <c r="T609" s="20">
        <f>'1. Fertigungsstandort'!$E$7</f>
        <v>0</v>
      </c>
      <c r="U609" s="54">
        <f>'1. Fertigungsstandort'!$E$9</f>
        <v>0</v>
      </c>
    </row>
    <row r="610" spans="1:21" ht="15.75" customHeight="1">
      <c r="A610" s="42"/>
      <c r="B610" s="20" t="str">
        <f t="shared" si="27"/>
        <v/>
      </c>
      <c r="C610" s="20" t="str">
        <f t="shared" si="28"/>
        <v/>
      </c>
      <c r="D610" s="90"/>
      <c r="E610" s="90"/>
      <c r="F610" s="87"/>
      <c r="G610" s="87"/>
      <c r="H610" s="88"/>
      <c r="I610" s="88"/>
      <c r="J610" s="88"/>
      <c r="K610" s="88"/>
      <c r="L610" s="88"/>
      <c r="M610" s="88"/>
      <c r="N610" s="88"/>
      <c r="O610" s="91" t="str">
        <f t="array" ref="O610">IF(N610="Ja","Enter %",IF(N610="","",INDEX(LookUps!J:J,MATCH('4. Modul B – Inhaltsstoffe'!H610,LookUps!I:I,0))))</f>
        <v/>
      </c>
      <c r="P610" s="92" t="str">
        <f t="shared" si="29"/>
        <v/>
      </c>
      <c r="Q610" s="95"/>
      <c r="R610" s="96"/>
      <c r="S610" s="88"/>
      <c r="T610" s="20">
        <f>'1. Fertigungsstandort'!$E$7</f>
        <v>0</v>
      </c>
      <c r="U610" s="54">
        <f>'1. Fertigungsstandort'!$E$9</f>
        <v>0</v>
      </c>
    </row>
    <row r="611" spans="1:21" ht="15.75" customHeight="1">
      <c r="A611" s="42"/>
      <c r="B611" s="20" t="str">
        <f t="shared" si="27"/>
        <v/>
      </c>
      <c r="C611" s="20" t="str">
        <f t="shared" si="28"/>
        <v/>
      </c>
      <c r="D611" s="90"/>
      <c r="E611" s="90"/>
      <c r="F611" s="87"/>
      <c r="G611" s="87"/>
      <c r="H611" s="88"/>
      <c r="I611" s="88"/>
      <c r="J611" s="88"/>
      <c r="K611" s="88"/>
      <c r="L611" s="88"/>
      <c r="M611" s="88"/>
      <c r="N611" s="88"/>
      <c r="O611" s="91" t="str">
        <f t="array" ref="O611">IF(N611="Ja","Enter %",IF(N611="","",INDEX(LookUps!J:J,MATCH('4. Modul B – Inhaltsstoffe'!H611,LookUps!I:I,0))))</f>
        <v/>
      </c>
      <c r="P611" s="92" t="str">
        <f t="shared" si="29"/>
        <v/>
      </c>
      <c r="Q611" s="95"/>
      <c r="R611" s="96"/>
      <c r="S611" s="88"/>
      <c r="T611" s="20">
        <f>'1. Fertigungsstandort'!$E$7</f>
        <v>0</v>
      </c>
      <c r="U611" s="54">
        <f>'1. Fertigungsstandort'!$E$9</f>
        <v>0</v>
      </c>
    </row>
    <row r="612" spans="1:21" ht="15.75" customHeight="1">
      <c r="A612" s="42"/>
      <c r="B612" s="20" t="str">
        <f t="shared" si="27"/>
        <v/>
      </c>
      <c r="C612" s="20" t="str">
        <f t="shared" si="28"/>
        <v/>
      </c>
      <c r="D612" s="90"/>
      <c r="E612" s="90"/>
      <c r="F612" s="87"/>
      <c r="G612" s="87"/>
      <c r="H612" s="88"/>
      <c r="I612" s="88"/>
      <c r="J612" s="88"/>
      <c r="K612" s="88"/>
      <c r="L612" s="88"/>
      <c r="M612" s="88"/>
      <c r="N612" s="88"/>
      <c r="O612" s="91" t="str">
        <f t="array" ref="O612">IF(N612="Ja","Enter %",IF(N612="","",INDEX(LookUps!J:J,MATCH('4. Modul B – Inhaltsstoffe'!H612,LookUps!I:I,0))))</f>
        <v/>
      </c>
      <c r="P612" s="92" t="str">
        <f t="shared" si="29"/>
        <v/>
      </c>
      <c r="Q612" s="95"/>
      <c r="R612" s="96"/>
      <c r="S612" s="88"/>
      <c r="T612" s="20">
        <f>'1. Fertigungsstandort'!$E$7</f>
        <v>0</v>
      </c>
      <c r="U612" s="54">
        <f>'1. Fertigungsstandort'!$E$9</f>
        <v>0</v>
      </c>
    </row>
    <row r="613" spans="1:21" ht="15.75" customHeight="1">
      <c r="A613" s="42"/>
      <c r="B613" s="20" t="str">
        <f t="shared" si="27"/>
        <v/>
      </c>
      <c r="C613" s="20" t="str">
        <f t="shared" si="28"/>
        <v/>
      </c>
      <c r="D613" s="90"/>
      <c r="E613" s="90"/>
      <c r="F613" s="87"/>
      <c r="G613" s="87"/>
      <c r="H613" s="88"/>
      <c r="I613" s="88"/>
      <c r="J613" s="88"/>
      <c r="K613" s="88"/>
      <c r="L613" s="88"/>
      <c r="M613" s="88"/>
      <c r="N613" s="88"/>
      <c r="O613" s="91" t="str">
        <f t="array" ref="O613">IF(N613="Ja","Enter %",IF(N613="","",INDEX(LookUps!J:J,MATCH('4. Modul B – Inhaltsstoffe'!H613,LookUps!I:I,0))))</f>
        <v/>
      </c>
      <c r="P613" s="92" t="str">
        <f t="shared" si="29"/>
        <v/>
      </c>
      <c r="Q613" s="95"/>
      <c r="R613" s="96"/>
      <c r="S613" s="88"/>
      <c r="T613" s="20">
        <f>'1. Fertigungsstandort'!$E$7</f>
        <v>0</v>
      </c>
      <c r="U613" s="54">
        <f>'1. Fertigungsstandort'!$E$9</f>
        <v>0</v>
      </c>
    </row>
    <row r="614" spans="1:21" ht="15.75" customHeight="1">
      <c r="A614" s="42"/>
      <c r="B614" s="20" t="str">
        <f t="shared" si="27"/>
        <v/>
      </c>
      <c r="C614" s="20" t="str">
        <f t="shared" si="28"/>
        <v/>
      </c>
      <c r="D614" s="90"/>
      <c r="E614" s="90"/>
      <c r="F614" s="87"/>
      <c r="G614" s="87"/>
      <c r="H614" s="88"/>
      <c r="I614" s="88"/>
      <c r="J614" s="88"/>
      <c r="K614" s="88"/>
      <c r="L614" s="88"/>
      <c r="M614" s="88"/>
      <c r="N614" s="88"/>
      <c r="O614" s="91" t="str">
        <f t="array" ref="O614">IF(N614="Ja","Enter %",IF(N614="","",INDEX(LookUps!J:J,MATCH('4. Modul B – Inhaltsstoffe'!H614,LookUps!I:I,0))))</f>
        <v/>
      </c>
      <c r="P614" s="92" t="str">
        <f t="shared" si="29"/>
        <v/>
      </c>
      <c r="Q614" s="95"/>
      <c r="R614" s="96"/>
      <c r="S614" s="88"/>
      <c r="T614" s="20">
        <f>'1. Fertigungsstandort'!$E$7</f>
        <v>0</v>
      </c>
      <c r="U614" s="54">
        <f>'1. Fertigungsstandort'!$E$9</f>
        <v>0</v>
      </c>
    </row>
    <row r="615" spans="1:21" ht="15.75" customHeight="1">
      <c r="A615" s="42"/>
      <c r="B615" s="20" t="str">
        <f t="shared" si="27"/>
        <v/>
      </c>
      <c r="C615" s="20" t="str">
        <f t="shared" si="28"/>
        <v/>
      </c>
      <c r="D615" s="90"/>
      <c r="E615" s="90"/>
      <c r="F615" s="87"/>
      <c r="G615" s="87"/>
      <c r="H615" s="88"/>
      <c r="I615" s="88"/>
      <c r="J615" s="88"/>
      <c r="K615" s="88"/>
      <c r="L615" s="88"/>
      <c r="M615" s="88"/>
      <c r="N615" s="88"/>
      <c r="O615" s="91" t="str">
        <f t="array" ref="O615">IF(N615="Ja","Enter %",IF(N615="","",INDEX(LookUps!J:J,MATCH('4. Modul B – Inhaltsstoffe'!H615,LookUps!I:I,0))))</f>
        <v/>
      </c>
      <c r="P615" s="92" t="str">
        <f t="shared" si="29"/>
        <v/>
      </c>
      <c r="Q615" s="95"/>
      <c r="R615" s="96"/>
      <c r="S615" s="88"/>
      <c r="T615" s="20">
        <f>'1. Fertigungsstandort'!$E$7</f>
        <v>0</v>
      </c>
      <c r="U615" s="54">
        <f>'1. Fertigungsstandort'!$E$9</f>
        <v>0</v>
      </c>
    </row>
    <row r="616" spans="1:21" ht="15.75" customHeight="1">
      <c r="A616" s="42"/>
      <c r="B616" s="20" t="str">
        <f t="shared" si="27"/>
        <v/>
      </c>
      <c r="C616" s="20" t="str">
        <f t="shared" si="28"/>
        <v/>
      </c>
      <c r="D616" s="90"/>
      <c r="E616" s="90"/>
      <c r="F616" s="87"/>
      <c r="G616" s="87"/>
      <c r="H616" s="88"/>
      <c r="I616" s="88"/>
      <c r="J616" s="88"/>
      <c r="K616" s="88"/>
      <c r="L616" s="88"/>
      <c r="M616" s="88"/>
      <c r="N616" s="88"/>
      <c r="O616" s="91" t="str">
        <f t="array" ref="O616">IF(N616="Ja","Enter %",IF(N616="","",INDEX(LookUps!J:J,MATCH('4. Modul B – Inhaltsstoffe'!H616,LookUps!I:I,0))))</f>
        <v/>
      </c>
      <c r="P616" s="92" t="str">
        <f t="shared" si="29"/>
        <v/>
      </c>
      <c r="Q616" s="95"/>
      <c r="R616" s="96"/>
      <c r="S616" s="88"/>
      <c r="T616" s="20">
        <f>'1. Fertigungsstandort'!$E$7</f>
        <v>0</v>
      </c>
      <c r="U616" s="54">
        <f>'1. Fertigungsstandort'!$E$9</f>
        <v>0</v>
      </c>
    </row>
    <row r="617" spans="1:21" ht="15.75" customHeight="1">
      <c r="A617" s="42"/>
      <c r="B617" s="20" t="str">
        <f t="shared" si="27"/>
        <v/>
      </c>
      <c r="C617" s="20" t="str">
        <f t="shared" si="28"/>
        <v/>
      </c>
      <c r="D617" s="90"/>
      <c r="E617" s="90"/>
      <c r="F617" s="87"/>
      <c r="G617" s="87"/>
      <c r="H617" s="88"/>
      <c r="I617" s="88"/>
      <c r="J617" s="88"/>
      <c r="K617" s="88"/>
      <c r="L617" s="88"/>
      <c r="M617" s="88"/>
      <c r="N617" s="88"/>
      <c r="O617" s="91" t="str">
        <f t="array" ref="O617">IF(N617="Ja","Enter %",IF(N617="","",INDEX(LookUps!J:J,MATCH('4. Modul B – Inhaltsstoffe'!H617,LookUps!I:I,0))))</f>
        <v/>
      </c>
      <c r="P617" s="92" t="str">
        <f t="shared" si="29"/>
        <v/>
      </c>
      <c r="Q617" s="95"/>
      <c r="R617" s="96"/>
      <c r="S617" s="88"/>
      <c r="T617" s="20">
        <f>'1. Fertigungsstandort'!$E$7</f>
        <v>0</v>
      </c>
      <c r="U617" s="54">
        <f>'1. Fertigungsstandort'!$E$9</f>
        <v>0</v>
      </c>
    </row>
    <row r="618" spans="1:21" ht="15.75" customHeight="1">
      <c r="A618" s="42"/>
      <c r="B618" s="20" t="str">
        <f t="shared" si="27"/>
        <v/>
      </c>
      <c r="C618" s="20" t="str">
        <f t="shared" si="28"/>
        <v/>
      </c>
      <c r="D618" s="90"/>
      <c r="E618" s="90"/>
      <c r="F618" s="87"/>
      <c r="G618" s="87"/>
      <c r="H618" s="88"/>
      <c r="I618" s="88"/>
      <c r="J618" s="88"/>
      <c r="K618" s="88"/>
      <c r="L618" s="88"/>
      <c r="M618" s="88"/>
      <c r="N618" s="88"/>
      <c r="O618" s="91" t="str">
        <f t="array" ref="O618">IF(N618="Ja","Enter %",IF(N618="","",INDEX(LookUps!J:J,MATCH('4. Modul B – Inhaltsstoffe'!H618,LookUps!I:I,0))))</f>
        <v/>
      </c>
      <c r="P618" s="92" t="str">
        <f t="shared" si="29"/>
        <v/>
      </c>
      <c r="Q618" s="95"/>
      <c r="R618" s="96"/>
      <c r="S618" s="88"/>
      <c r="T618" s="20">
        <f>'1. Fertigungsstandort'!$E$7</f>
        <v>0</v>
      </c>
      <c r="U618" s="54">
        <f>'1. Fertigungsstandort'!$E$9</f>
        <v>0</v>
      </c>
    </row>
    <row r="619" spans="1:21" ht="15.75" customHeight="1">
      <c r="A619" s="42"/>
      <c r="B619" s="20" t="str">
        <f t="shared" si="27"/>
        <v/>
      </c>
      <c r="C619" s="20" t="str">
        <f t="shared" si="28"/>
        <v/>
      </c>
      <c r="D619" s="90"/>
      <c r="E619" s="90"/>
      <c r="F619" s="87"/>
      <c r="G619" s="87"/>
      <c r="H619" s="88"/>
      <c r="I619" s="88"/>
      <c r="J619" s="88"/>
      <c r="K619" s="88"/>
      <c r="L619" s="88"/>
      <c r="M619" s="88"/>
      <c r="N619" s="88"/>
      <c r="O619" s="91" t="str">
        <f t="array" ref="O619">IF(N619="Ja","Enter %",IF(N619="","",INDEX(LookUps!J:J,MATCH('4. Modul B – Inhaltsstoffe'!H619,LookUps!I:I,0))))</f>
        <v/>
      </c>
      <c r="P619" s="92" t="str">
        <f t="shared" si="29"/>
        <v/>
      </c>
      <c r="Q619" s="95"/>
      <c r="R619" s="96"/>
      <c r="S619" s="88"/>
      <c r="T619" s="20">
        <f>'1. Fertigungsstandort'!$E$7</f>
        <v>0</v>
      </c>
      <c r="U619" s="54">
        <f>'1. Fertigungsstandort'!$E$9</f>
        <v>0</v>
      </c>
    </row>
    <row r="620" spans="1:21" ht="15.75" customHeight="1">
      <c r="A620" s="42"/>
      <c r="B620" s="20" t="str">
        <f t="shared" si="27"/>
        <v/>
      </c>
      <c r="C620" s="20" t="str">
        <f t="shared" si="28"/>
        <v/>
      </c>
      <c r="D620" s="90"/>
      <c r="E620" s="90"/>
      <c r="F620" s="87"/>
      <c r="G620" s="87"/>
      <c r="H620" s="88"/>
      <c r="I620" s="88"/>
      <c r="J620" s="88"/>
      <c r="K620" s="88"/>
      <c r="L620" s="88"/>
      <c r="M620" s="88"/>
      <c r="N620" s="88"/>
      <c r="O620" s="91" t="str">
        <f t="array" ref="O620">IF(N620="Ja","Enter %",IF(N620="","",INDEX(LookUps!J:J,MATCH('4. Modul B – Inhaltsstoffe'!H620,LookUps!I:I,0))))</f>
        <v/>
      </c>
      <c r="P620" s="92" t="str">
        <f t="shared" si="29"/>
        <v/>
      </c>
      <c r="Q620" s="95"/>
      <c r="R620" s="96"/>
      <c r="S620" s="88"/>
      <c r="T620" s="20">
        <f>'1. Fertigungsstandort'!$E$7</f>
        <v>0</v>
      </c>
      <c r="U620" s="54">
        <f>'1. Fertigungsstandort'!$E$9</f>
        <v>0</v>
      </c>
    </row>
    <row r="621" spans="1:21" ht="15.75" customHeight="1">
      <c r="A621" s="42"/>
      <c r="B621" s="20" t="str">
        <f t="shared" si="27"/>
        <v/>
      </c>
      <c r="C621" s="20" t="str">
        <f t="shared" si="28"/>
        <v/>
      </c>
      <c r="D621" s="90"/>
      <c r="E621" s="90"/>
      <c r="F621" s="87"/>
      <c r="G621" s="87"/>
      <c r="H621" s="88"/>
      <c r="I621" s="88"/>
      <c r="J621" s="88"/>
      <c r="K621" s="88"/>
      <c r="L621" s="88"/>
      <c r="M621" s="88"/>
      <c r="N621" s="88"/>
      <c r="O621" s="91" t="str">
        <f t="array" ref="O621">IF(N621="Ja","Enter %",IF(N621="","",INDEX(LookUps!J:J,MATCH('4. Modul B – Inhaltsstoffe'!H621,LookUps!I:I,0))))</f>
        <v/>
      </c>
      <c r="P621" s="92" t="str">
        <f t="shared" si="29"/>
        <v/>
      </c>
      <c r="Q621" s="95"/>
      <c r="R621" s="96"/>
      <c r="S621" s="88"/>
      <c r="T621" s="20">
        <f>'1. Fertigungsstandort'!$E$7</f>
        <v>0</v>
      </c>
      <c r="U621" s="54">
        <f>'1. Fertigungsstandort'!$E$9</f>
        <v>0</v>
      </c>
    </row>
    <row r="622" spans="1:21" ht="15.75" customHeight="1">
      <c r="A622" s="42"/>
      <c r="B622" s="20" t="str">
        <f t="shared" si="27"/>
        <v/>
      </c>
      <c r="C622" s="20" t="str">
        <f t="shared" si="28"/>
        <v/>
      </c>
      <c r="D622" s="90"/>
      <c r="E622" s="90"/>
      <c r="F622" s="87"/>
      <c r="G622" s="87"/>
      <c r="H622" s="88"/>
      <c r="I622" s="88"/>
      <c r="J622" s="88"/>
      <c r="K622" s="88"/>
      <c r="L622" s="88"/>
      <c r="M622" s="88"/>
      <c r="N622" s="88"/>
      <c r="O622" s="91" t="str">
        <f t="array" ref="O622">IF(N622="Ja","Enter %",IF(N622="","",INDEX(LookUps!J:J,MATCH('4. Modul B – Inhaltsstoffe'!H622,LookUps!I:I,0))))</f>
        <v/>
      </c>
      <c r="P622" s="92" t="str">
        <f t="shared" si="29"/>
        <v/>
      </c>
      <c r="Q622" s="95"/>
      <c r="R622" s="96"/>
      <c r="S622" s="88"/>
      <c r="T622" s="20">
        <f>'1. Fertigungsstandort'!$E$7</f>
        <v>0</v>
      </c>
      <c r="U622" s="54">
        <f>'1. Fertigungsstandort'!$E$9</f>
        <v>0</v>
      </c>
    </row>
    <row r="623" spans="1:21" ht="15.75" customHeight="1">
      <c r="A623" s="42"/>
      <c r="B623" s="20" t="str">
        <f t="shared" si="27"/>
        <v/>
      </c>
      <c r="C623" s="20" t="str">
        <f t="shared" si="28"/>
        <v/>
      </c>
      <c r="D623" s="90"/>
      <c r="E623" s="90"/>
      <c r="F623" s="87"/>
      <c r="G623" s="87"/>
      <c r="H623" s="88"/>
      <c r="I623" s="88"/>
      <c r="J623" s="88"/>
      <c r="K623" s="88"/>
      <c r="L623" s="88"/>
      <c r="M623" s="88"/>
      <c r="N623" s="88"/>
      <c r="O623" s="91" t="str">
        <f t="array" ref="O623">IF(N623="Ja","Enter %",IF(N623="","",INDEX(LookUps!J:J,MATCH('4. Modul B – Inhaltsstoffe'!H623,LookUps!I:I,0))))</f>
        <v/>
      </c>
      <c r="P623" s="92" t="str">
        <f t="shared" si="29"/>
        <v/>
      </c>
      <c r="Q623" s="95"/>
      <c r="R623" s="96"/>
      <c r="S623" s="88"/>
      <c r="T623" s="20">
        <f>'1. Fertigungsstandort'!$E$7</f>
        <v>0</v>
      </c>
      <c r="U623" s="54">
        <f>'1. Fertigungsstandort'!$E$9</f>
        <v>0</v>
      </c>
    </row>
    <row r="624" spans="1:21" ht="15.75" customHeight="1">
      <c r="A624" s="42"/>
      <c r="B624" s="20" t="str">
        <f t="shared" si="27"/>
        <v/>
      </c>
      <c r="C624" s="20" t="str">
        <f t="shared" si="28"/>
        <v/>
      </c>
      <c r="D624" s="90"/>
      <c r="E624" s="90"/>
      <c r="F624" s="87"/>
      <c r="G624" s="87"/>
      <c r="H624" s="88"/>
      <c r="I624" s="88"/>
      <c r="J624" s="88"/>
      <c r="K624" s="88"/>
      <c r="L624" s="88"/>
      <c r="M624" s="88"/>
      <c r="N624" s="88"/>
      <c r="O624" s="91" t="str">
        <f t="array" ref="O624">IF(N624="Ja","Enter %",IF(N624="","",INDEX(LookUps!J:J,MATCH('4. Modul B – Inhaltsstoffe'!H624,LookUps!I:I,0))))</f>
        <v/>
      </c>
      <c r="P624" s="92" t="str">
        <f t="shared" si="29"/>
        <v/>
      </c>
      <c r="Q624" s="95"/>
      <c r="R624" s="96"/>
      <c r="S624" s="88"/>
      <c r="T624" s="20">
        <f>'1. Fertigungsstandort'!$E$7</f>
        <v>0</v>
      </c>
      <c r="U624" s="54">
        <f>'1. Fertigungsstandort'!$E$9</f>
        <v>0</v>
      </c>
    </row>
    <row r="625" spans="1:21" ht="15.75" customHeight="1">
      <c r="A625" s="42"/>
      <c r="B625" s="20" t="str">
        <f t="shared" si="27"/>
        <v/>
      </c>
      <c r="C625" s="20" t="str">
        <f t="shared" si="28"/>
        <v/>
      </c>
      <c r="D625" s="90"/>
      <c r="E625" s="90"/>
      <c r="F625" s="87"/>
      <c r="G625" s="87"/>
      <c r="H625" s="88"/>
      <c r="I625" s="88"/>
      <c r="J625" s="88"/>
      <c r="K625" s="88"/>
      <c r="L625" s="88"/>
      <c r="M625" s="88"/>
      <c r="N625" s="88"/>
      <c r="O625" s="91" t="str">
        <f t="array" ref="O625">IF(N625="Ja","Enter %",IF(N625="","",INDEX(LookUps!J:J,MATCH('4. Modul B – Inhaltsstoffe'!H625,LookUps!I:I,0))))</f>
        <v/>
      </c>
      <c r="P625" s="92" t="str">
        <f t="shared" si="29"/>
        <v/>
      </c>
      <c r="Q625" s="95"/>
      <c r="R625" s="96"/>
      <c r="S625" s="88"/>
      <c r="T625" s="20">
        <f>'1. Fertigungsstandort'!$E$7</f>
        <v>0</v>
      </c>
      <c r="U625" s="54">
        <f>'1. Fertigungsstandort'!$E$9</f>
        <v>0</v>
      </c>
    </row>
    <row r="626" spans="1:21" ht="15.75" customHeight="1">
      <c r="A626" s="42"/>
      <c r="B626" s="20" t="str">
        <f t="shared" si="27"/>
        <v/>
      </c>
      <c r="C626" s="20" t="str">
        <f t="shared" si="28"/>
        <v/>
      </c>
      <c r="D626" s="90"/>
      <c r="E626" s="90"/>
      <c r="F626" s="87"/>
      <c r="G626" s="87"/>
      <c r="H626" s="88"/>
      <c r="I626" s="88"/>
      <c r="J626" s="88"/>
      <c r="K626" s="88"/>
      <c r="L626" s="88"/>
      <c r="M626" s="88"/>
      <c r="N626" s="88"/>
      <c r="O626" s="91" t="str">
        <f t="array" ref="O626">IF(N626="Ja","Enter %",IF(N626="","",INDEX(LookUps!J:J,MATCH('4. Modul B – Inhaltsstoffe'!H626,LookUps!I:I,0))))</f>
        <v/>
      </c>
      <c r="P626" s="92" t="str">
        <f t="shared" si="29"/>
        <v/>
      </c>
      <c r="Q626" s="95"/>
      <c r="R626" s="96"/>
      <c r="S626" s="88"/>
      <c r="T626" s="20">
        <f>'1. Fertigungsstandort'!$E$7</f>
        <v>0</v>
      </c>
      <c r="U626" s="54">
        <f>'1. Fertigungsstandort'!$E$9</f>
        <v>0</v>
      </c>
    </row>
    <row r="627" spans="1:21" ht="15.75" customHeight="1">
      <c r="A627" s="42"/>
      <c r="B627" s="20" t="str">
        <f t="shared" si="27"/>
        <v/>
      </c>
      <c r="C627" s="20" t="str">
        <f t="shared" si="28"/>
        <v/>
      </c>
      <c r="D627" s="90"/>
      <c r="E627" s="90"/>
      <c r="F627" s="87"/>
      <c r="G627" s="87"/>
      <c r="H627" s="88"/>
      <c r="I627" s="88"/>
      <c r="J627" s="88"/>
      <c r="K627" s="88"/>
      <c r="L627" s="88"/>
      <c r="M627" s="88"/>
      <c r="N627" s="88"/>
      <c r="O627" s="91" t="str">
        <f t="array" ref="O627">IF(N627="Ja","Enter %",IF(N627="","",INDEX(LookUps!J:J,MATCH('4. Modul B – Inhaltsstoffe'!H627,LookUps!I:I,0))))</f>
        <v/>
      </c>
      <c r="P627" s="92" t="str">
        <f t="shared" si="29"/>
        <v/>
      </c>
      <c r="Q627" s="95"/>
      <c r="R627" s="96"/>
      <c r="S627" s="88"/>
      <c r="T627" s="20">
        <f>'1. Fertigungsstandort'!$E$7</f>
        <v>0</v>
      </c>
      <c r="U627" s="54">
        <f>'1. Fertigungsstandort'!$E$9</f>
        <v>0</v>
      </c>
    </row>
    <row r="628" spans="1:21" ht="15.75" customHeight="1">
      <c r="A628" s="42"/>
      <c r="B628" s="20" t="str">
        <f t="shared" si="27"/>
        <v/>
      </c>
      <c r="C628" s="20" t="str">
        <f t="shared" si="28"/>
        <v/>
      </c>
      <c r="D628" s="90"/>
      <c r="E628" s="90"/>
      <c r="F628" s="87"/>
      <c r="G628" s="87"/>
      <c r="H628" s="88"/>
      <c r="I628" s="88"/>
      <c r="J628" s="88"/>
      <c r="K628" s="88"/>
      <c r="L628" s="88"/>
      <c r="M628" s="88"/>
      <c r="N628" s="88"/>
      <c r="O628" s="91" t="str">
        <f t="array" ref="O628">IF(N628="Ja","Enter %",IF(N628="","",INDEX(LookUps!J:J,MATCH('4. Modul B – Inhaltsstoffe'!H628,LookUps!I:I,0))))</f>
        <v/>
      </c>
      <c r="P628" s="92" t="str">
        <f t="shared" si="29"/>
        <v/>
      </c>
      <c r="Q628" s="95"/>
      <c r="R628" s="96"/>
      <c r="S628" s="88"/>
      <c r="T628" s="20">
        <f>'1. Fertigungsstandort'!$E$7</f>
        <v>0</v>
      </c>
      <c r="U628" s="54">
        <f>'1. Fertigungsstandort'!$E$9</f>
        <v>0</v>
      </c>
    </row>
    <row r="629" spans="1:21" ht="15.75" customHeight="1">
      <c r="A629" s="42"/>
      <c r="B629" s="20" t="str">
        <f t="shared" si="27"/>
        <v/>
      </c>
      <c r="C629" s="20" t="str">
        <f t="shared" si="28"/>
        <v/>
      </c>
      <c r="D629" s="90"/>
      <c r="E629" s="90"/>
      <c r="F629" s="87"/>
      <c r="G629" s="87"/>
      <c r="H629" s="88"/>
      <c r="I629" s="88"/>
      <c r="J629" s="88"/>
      <c r="K629" s="88"/>
      <c r="L629" s="88"/>
      <c r="M629" s="88"/>
      <c r="N629" s="88"/>
      <c r="O629" s="91" t="str">
        <f t="array" ref="O629">IF(N629="Ja","Enter %",IF(N629="","",INDEX(LookUps!J:J,MATCH('4. Modul B – Inhaltsstoffe'!H629,LookUps!I:I,0))))</f>
        <v/>
      </c>
      <c r="P629" s="92" t="str">
        <f t="shared" si="29"/>
        <v/>
      </c>
      <c r="Q629" s="95"/>
      <c r="R629" s="96"/>
      <c r="S629" s="88"/>
      <c r="T629" s="20">
        <f>'1. Fertigungsstandort'!$E$7</f>
        <v>0</v>
      </c>
      <c r="U629" s="54">
        <f>'1. Fertigungsstandort'!$E$9</f>
        <v>0</v>
      </c>
    </row>
    <row r="630" spans="1:21" ht="15.75" customHeight="1">
      <c r="A630" s="42"/>
      <c r="B630" s="20" t="str">
        <f t="shared" si="27"/>
        <v/>
      </c>
      <c r="C630" s="20" t="str">
        <f t="shared" si="28"/>
        <v/>
      </c>
      <c r="D630" s="90"/>
      <c r="E630" s="90"/>
      <c r="F630" s="87"/>
      <c r="G630" s="87"/>
      <c r="H630" s="88"/>
      <c r="I630" s="88"/>
      <c r="J630" s="88"/>
      <c r="K630" s="88"/>
      <c r="L630" s="88"/>
      <c r="M630" s="88"/>
      <c r="N630" s="88"/>
      <c r="O630" s="91" t="str">
        <f t="array" ref="O630">IF(N630="Ja","Enter %",IF(N630="","",INDEX(LookUps!J:J,MATCH('4. Modul B – Inhaltsstoffe'!H630,LookUps!I:I,0))))</f>
        <v/>
      </c>
      <c r="P630" s="92" t="str">
        <f t="shared" si="29"/>
        <v/>
      </c>
      <c r="Q630" s="95"/>
      <c r="R630" s="96"/>
      <c r="S630" s="88"/>
      <c r="T630" s="20">
        <f>'1. Fertigungsstandort'!$E$7</f>
        <v>0</v>
      </c>
      <c r="U630" s="54">
        <f>'1. Fertigungsstandort'!$E$9</f>
        <v>0</v>
      </c>
    </row>
    <row r="631" spans="1:21" ht="15.75" customHeight="1">
      <c r="A631" s="42"/>
      <c r="B631" s="20" t="str">
        <f t="shared" si="27"/>
        <v/>
      </c>
      <c r="C631" s="20" t="str">
        <f t="shared" si="28"/>
        <v/>
      </c>
      <c r="D631" s="90"/>
      <c r="E631" s="90"/>
      <c r="F631" s="87"/>
      <c r="G631" s="87"/>
      <c r="H631" s="88"/>
      <c r="I631" s="88"/>
      <c r="J631" s="88"/>
      <c r="K631" s="88"/>
      <c r="L631" s="88"/>
      <c r="M631" s="88"/>
      <c r="N631" s="88"/>
      <c r="O631" s="91" t="str">
        <f t="array" ref="O631">IF(N631="Ja","Enter %",IF(N631="","",INDEX(LookUps!J:J,MATCH('4. Modul B – Inhaltsstoffe'!H631,LookUps!I:I,0))))</f>
        <v/>
      </c>
      <c r="P631" s="92" t="str">
        <f t="shared" si="29"/>
        <v/>
      </c>
      <c r="Q631" s="95"/>
      <c r="R631" s="96"/>
      <c r="S631" s="88"/>
      <c r="T631" s="20">
        <f>'1. Fertigungsstandort'!$E$7</f>
        <v>0</v>
      </c>
      <c r="U631" s="54">
        <f>'1. Fertigungsstandort'!$E$9</f>
        <v>0</v>
      </c>
    </row>
    <row r="632" spans="1:21" ht="15.75" customHeight="1">
      <c r="A632" s="42"/>
      <c r="B632" s="20" t="str">
        <f t="shared" si="27"/>
        <v/>
      </c>
      <c r="C632" s="20" t="str">
        <f t="shared" si="28"/>
        <v/>
      </c>
      <c r="D632" s="90"/>
      <c r="E632" s="90"/>
      <c r="F632" s="87"/>
      <c r="G632" s="87"/>
      <c r="H632" s="88"/>
      <c r="I632" s="88"/>
      <c r="J632" s="88"/>
      <c r="K632" s="88"/>
      <c r="L632" s="88"/>
      <c r="M632" s="88"/>
      <c r="N632" s="88"/>
      <c r="O632" s="91" t="str">
        <f t="array" ref="O632">IF(N632="Ja","Enter %",IF(N632="","",INDEX(LookUps!J:J,MATCH('4. Modul B – Inhaltsstoffe'!H632,LookUps!I:I,0))))</f>
        <v/>
      </c>
      <c r="P632" s="92" t="str">
        <f t="shared" si="29"/>
        <v/>
      </c>
      <c r="Q632" s="95"/>
      <c r="R632" s="96"/>
      <c r="S632" s="88"/>
      <c r="T632" s="20">
        <f>'1. Fertigungsstandort'!$E$7</f>
        <v>0</v>
      </c>
      <c r="U632" s="54">
        <f>'1. Fertigungsstandort'!$E$9</f>
        <v>0</v>
      </c>
    </row>
    <row r="633" spans="1:21" ht="15.75" customHeight="1">
      <c r="A633" s="42"/>
      <c r="B633" s="20" t="str">
        <f t="shared" si="27"/>
        <v/>
      </c>
      <c r="C633" s="20" t="str">
        <f t="shared" si="28"/>
        <v/>
      </c>
      <c r="D633" s="90"/>
      <c r="E633" s="90"/>
      <c r="F633" s="87"/>
      <c r="G633" s="87"/>
      <c r="H633" s="88"/>
      <c r="I633" s="88"/>
      <c r="J633" s="88"/>
      <c r="K633" s="88"/>
      <c r="L633" s="88"/>
      <c r="M633" s="88"/>
      <c r="N633" s="88"/>
      <c r="O633" s="91" t="str">
        <f t="array" ref="O633">IF(N633="Ja","Enter %",IF(N633="","",INDEX(LookUps!J:J,MATCH('4. Modul B – Inhaltsstoffe'!H633,LookUps!I:I,0))))</f>
        <v/>
      </c>
      <c r="P633" s="92" t="str">
        <f t="shared" si="29"/>
        <v/>
      </c>
      <c r="Q633" s="95"/>
      <c r="R633" s="96"/>
      <c r="S633" s="88"/>
      <c r="T633" s="20">
        <f>'1. Fertigungsstandort'!$E$7</f>
        <v>0</v>
      </c>
      <c r="U633" s="54">
        <f>'1. Fertigungsstandort'!$E$9</f>
        <v>0</v>
      </c>
    </row>
    <row r="634" spans="1:21" ht="15.75" customHeight="1">
      <c r="A634" s="42"/>
      <c r="B634" s="20" t="str">
        <f t="shared" si="27"/>
        <v/>
      </c>
      <c r="C634" s="20" t="str">
        <f t="shared" si="28"/>
        <v/>
      </c>
      <c r="D634" s="90"/>
      <c r="E634" s="90"/>
      <c r="F634" s="87"/>
      <c r="G634" s="87"/>
      <c r="H634" s="88"/>
      <c r="I634" s="88"/>
      <c r="J634" s="88"/>
      <c r="K634" s="88"/>
      <c r="L634" s="88"/>
      <c r="M634" s="88"/>
      <c r="N634" s="88"/>
      <c r="O634" s="91" t="str">
        <f t="array" ref="O634">IF(N634="Ja","Enter %",IF(N634="","",INDEX(LookUps!J:J,MATCH('4. Modul B – Inhaltsstoffe'!H634,LookUps!I:I,0))))</f>
        <v/>
      </c>
      <c r="P634" s="92" t="str">
        <f t="shared" si="29"/>
        <v/>
      </c>
      <c r="Q634" s="95"/>
      <c r="R634" s="96"/>
      <c r="S634" s="88"/>
      <c r="T634" s="20">
        <f>'1. Fertigungsstandort'!$E$7</f>
        <v>0</v>
      </c>
      <c r="U634" s="54">
        <f>'1. Fertigungsstandort'!$E$9</f>
        <v>0</v>
      </c>
    </row>
    <row r="635" spans="1:21" ht="15.75" customHeight="1">
      <c r="A635" s="42"/>
      <c r="B635" s="20" t="str">
        <f t="shared" si="27"/>
        <v/>
      </c>
      <c r="C635" s="20" t="str">
        <f t="shared" si="28"/>
        <v/>
      </c>
      <c r="D635" s="90"/>
      <c r="E635" s="90"/>
      <c r="F635" s="87"/>
      <c r="G635" s="87"/>
      <c r="H635" s="88"/>
      <c r="I635" s="88"/>
      <c r="J635" s="88"/>
      <c r="K635" s="88"/>
      <c r="L635" s="88"/>
      <c r="M635" s="88"/>
      <c r="N635" s="88"/>
      <c r="O635" s="91" t="str">
        <f t="array" ref="O635">IF(N635="Ja","Enter %",IF(N635="","",INDEX(LookUps!J:J,MATCH('4. Modul B – Inhaltsstoffe'!H635,LookUps!I:I,0))))</f>
        <v/>
      </c>
      <c r="P635" s="92" t="str">
        <f t="shared" si="29"/>
        <v/>
      </c>
      <c r="Q635" s="95"/>
      <c r="R635" s="96"/>
      <c r="S635" s="88"/>
      <c r="T635" s="20">
        <f>'1. Fertigungsstandort'!$E$7</f>
        <v>0</v>
      </c>
      <c r="U635" s="54">
        <f>'1. Fertigungsstandort'!$E$9</f>
        <v>0</v>
      </c>
    </row>
    <row r="636" spans="1:21" ht="15.75" customHeight="1">
      <c r="A636" s="42"/>
      <c r="B636" s="20" t="str">
        <f t="shared" si="27"/>
        <v/>
      </c>
      <c r="C636" s="20" t="str">
        <f t="shared" si="28"/>
        <v/>
      </c>
      <c r="D636" s="90"/>
      <c r="E636" s="90"/>
      <c r="F636" s="87"/>
      <c r="G636" s="87"/>
      <c r="H636" s="88"/>
      <c r="I636" s="88"/>
      <c r="J636" s="88"/>
      <c r="K636" s="88"/>
      <c r="L636" s="88"/>
      <c r="M636" s="88"/>
      <c r="N636" s="88"/>
      <c r="O636" s="91" t="str">
        <f t="array" ref="O636">IF(N636="Ja","Enter %",IF(N636="","",INDEX(LookUps!J:J,MATCH('4. Modul B – Inhaltsstoffe'!H636,LookUps!I:I,0))))</f>
        <v/>
      </c>
      <c r="P636" s="92" t="str">
        <f t="shared" si="29"/>
        <v/>
      </c>
      <c r="Q636" s="95"/>
      <c r="R636" s="96"/>
      <c r="S636" s="88"/>
      <c r="T636" s="20">
        <f>'1. Fertigungsstandort'!$E$7</f>
        <v>0</v>
      </c>
      <c r="U636" s="54">
        <f>'1. Fertigungsstandort'!$E$9</f>
        <v>0</v>
      </c>
    </row>
    <row r="637" spans="1:21" ht="15.75" customHeight="1">
      <c r="A637" s="42"/>
      <c r="B637" s="20" t="str">
        <f t="shared" si="27"/>
        <v/>
      </c>
      <c r="C637" s="20" t="str">
        <f t="shared" si="28"/>
        <v/>
      </c>
      <c r="D637" s="90"/>
      <c r="E637" s="90"/>
      <c r="F637" s="87"/>
      <c r="G637" s="87"/>
      <c r="H637" s="88"/>
      <c r="I637" s="88"/>
      <c r="J637" s="88"/>
      <c r="K637" s="88"/>
      <c r="L637" s="88"/>
      <c r="M637" s="88"/>
      <c r="N637" s="88"/>
      <c r="O637" s="91" t="str">
        <f t="array" ref="O637">IF(N637="Ja","Enter %",IF(N637="","",INDEX(LookUps!J:J,MATCH('4. Modul B – Inhaltsstoffe'!H637,LookUps!I:I,0))))</f>
        <v/>
      </c>
      <c r="P637" s="92" t="str">
        <f t="shared" si="29"/>
        <v/>
      </c>
      <c r="Q637" s="95"/>
      <c r="R637" s="96"/>
      <c r="S637" s="88"/>
      <c r="T637" s="20">
        <f>'1. Fertigungsstandort'!$E$7</f>
        <v>0</v>
      </c>
      <c r="U637" s="54">
        <f>'1. Fertigungsstandort'!$E$9</f>
        <v>0</v>
      </c>
    </row>
    <row r="638" spans="1:21" ht="15.75" customHeight="1">
      <c r="A638" s="42"/>
      <c r="B638" s="20" t="str">
        <f t="shared" si="27"/>
        <v/>
      </c>
      <c r="C638" s="20" t="str">
        <f t="shared" si="28"/>
        <v/>
      </c>
      <c r="D638" s="90"/>
      <c r="E638" s="90"/>
      <c r="F638" s="87"/>
      <c r="G638" s="87"/>
      <c r="H638" s="88"/>
      <c r="I638" s="88"/>
      <c r="J638" s="88"/>
      <c r="K638" s="88"/>
      <c r="L638" s="88"/>
      <c r="M638" s="88"/>
      <c r="N638" s="88"/>
      <c r="O638" s="91" t="str">
        <f t="array" ref="O638">IF(N638="Ja","Enter %",IF(N638="","",INDEX(LookUps!J:J,MATCH('4. Modul B – Inhaltsstoffe'!H638,LookUps!I:I,0))))</f>
        <v/>
      </c>
      <c r="P638" s="92" t="str">
        <f t="shared" si="29"/>
        <v/>
      </c>
      <c r="Q638" s="95"/>
      <c r="R638" s="96"/>
      <c r="S638" s="88"/>
      <c r="T638" s="20">
        <f>'1. Fertigungsstandort'!$E$7</f>
        <v>0</v>
      </c>
      <c r="U638" s="54">
        <f>'1. Fertigungsstandort'!$E$9</f>
        <v>0</v>
      </c>
    </row>
    <row r="639" spans="1:21" ht="15.75" customHeight="1">
      <c r="A639" s="42"/>
      <c r="B639" s="20" t="str">
        <f t="shared" si="27"/>
        <v/>
      </c>
      <c r="C639" s="20" t="str">
        <f t="shared" si="28"/>
        <v/>
      </c>
      <c r="D639" s="90"/>
      <c r="E639" s="90"/>
      <c r="F639" s="87"/>
      <c r="G639" s="87"/>
      <c r="H639" s="88"/>
      <c r="I639" s="88"/>
      <c r="J639" s="88"/>
      <c r="K639" s="88"/>
      <c r="L639" s="88"/>
      <c r="M639" s="88"/>
      <c r="N639" s="88"/>
      <c r="O639" s="91" t="str">
        <f t="array" ref="O639">IF(N639="Ja","Enter %",IF(N639="","",INDEX(LookUps!J:J,MATCH('4. Modul B – Inhaltsstoffe'!H639,LookUps!I:I,0))))</f>
        <v/>
      </c>
      <c r="P639" s="92" t="str">
        <f t="shared" si="29"/>
        <v/>
      </c>
      <c r="Q639" s="95"/>
      <c r="R639" s="96"/>
      <c r="S639" s="88"/>
      <c r="T639" s="20">
        <f>'1. Fertigungsstandort'!$E$7</f>
        <v>0</v>
      </c>
      <c r="U639" s="54">
        <f>'1. Fertigungsstandort'!$E$9</f>
        <v>0</v>
      </c>
    </row>
    <row r="640" spans="1:21" ht="15.75" customHeight="1">
      <c r="A640" s="42"/>
      <c r="B640" s="20" t="str">
        <f t="shared" si="27"/>
        <v/>
      </c>
      <c r="C640" s="20" t="str">
        <f t="shared" si="28"/>
        <v/>
      </c>
      <c r="D640" s="90"/>
      <c r="E640" s="90"/>
      <c r="F640" s="87"/>
      <c r="G640" s="87"/>
      <c r="H640" s="88"/>
      <c r="I640" s="88"/>
      <c r="J640" s="88"/>
      <c r="K640" s="88"/>
      <c r="L640" s="88"/>
      <c r="M640" s="88"/>
      <c r="N640" s="88"/>
      <c r="O640" s="91" t="str">
        <f t="array" ref="O640">IF(N640="Ja","Enter %",IF(N640="","",INDEX(LookUps!J:J,MATCH('4. Modul B – Inhaltsstoffe'!H640,LookUps!I:I,0))))</f>
        <v/>
      </c>
      <c r="P640" s="92" t="str">
        <f t="shared" si="29"/>
        <v/>
      </c>
      <c r="Q640" s="95"/>
      <c r="R640" s="96"/>
      <c r="S640" s="88"/>
      <c r="T640" s="20">
        <f>'1. Fertigungsstandort'!$E$7</f>
        <v>0</v>
      </c>
      <c r="U640" s="54">
        <f>'1. Fertigungsstandort'!$E$9</f>
        <v>0</v>
      </c>
    </row>
    <row r="641" spans="1:21" ht="15.75" customHeight="1">
      <c r="A641" s="42"/>
      <c r="B641" s="20" t="str">
        <f t="shared" si="27"/>
        <v/>
      </c>
      <c r="C641" s="20" t="str">
        <f t="shared" si="28"/>
        <v/>
      </c>
      <c r="D641" s="90"/>
      <c r="E641" s="90"/>
      <c r="F641" s="87"/>
      <c r="G641" s="87"/>
      <c r="H641" s="88"/>
      <c r="I641" s="88"/>
      <c r="J641" s="88"/>
      <c r="K641" s="88"/>
      <c r="L641" s="88"/>
      <c r="M641" s="88"/>
      <c r="N641" s="88"/>
      <c r="O641" s="91" t="str">
        <f t="array" ref="O641">IF(N641="Ja","Enter %",IF(N641="","",INDEX(LookUps!J:J,MATCH('4. Modul B – Inhaltsstoffe'!H641,LookUps!I:I,0))))</f>
        <v/>
      </c>
      <c r="P641" s="92" t="str">
        <f t="shared" si="29"/>
        <v/>
      </c>
      <c r="Q641" s="95"/>
      <c r="R641" s="96"/>
      <c r="S641" s="88"/>
      <c r="T641" s="20">
        <f>'1. Fertigungsstandort'!$E$7</f>
        <v>0</v>
      </c>
      <c r="U641" s="54">
        <f>'1. Fertigungsstandort'!$E$9</f>
        <v>0</v>
      </c>
    </row>
    <row r="642" spans="1:21" ht="15.75" customHeight="1">
      <c r="A642" s="42"/>
      <c r="B642" s="20" t="str">
        <f t="shared" si="27"/>
        <v/>
      </c>
      <c r="C642" s="20" t="str">
        <f t="shared" si="28"/>
        <v/>
      </c>
      <c r="D642" s="90"/>
      <c r="E642" s="90"/>
      <c r="F642" s="87"/>
      <c r="G642" s="87"/>
      <c r="H642" s="88"/>
      <c r="I642" s="88"/>
      <c r="J642" s="88"/>
      <c r="K642" s="88"/>
      <c r="L642" s="88"/>
      <c r="M642" s="88"/>
      <c r="N642" s="88"/>
      <c r="O642" s="91" t="str">
        <f t="array" ref="O642">IF(N642="Ja","Enter %",IF(N642="","",INDEX(LookUps!J:J,MATCH('4. Modul B – Inhaltsstoffe'!H642,LookUps!I:I,0))))</f>
        <v/>
      </c>
      <c r="P642" s="92" t="str">
        <f t="shared" si="29"/>
        <v/>
      </c>
      <c r="Q642" s="93"/>
      <c r="R642" s="94"/>
      <c r="S642" s="88"/>
      <c r="T642" s="20">
        <f>'1. Fertigungsstandort'!$E$7</f>
        <v>0</v>
      </c>
      <c r="U642" s="54">
        <f>'1. Fertigungsstandort'!$E$9</f>
        <v>0</v>
      </c>
    </row>
    <row r="643" spans="1:21" ht="15.75" customHeight="1">
      <c r="A643" s="42"/>
      <c r="B643" s="20" t="str">
        <f t="shared" si="27"/>
        <v/>
      </c>
      <c r="C643" s="20" t="str">
        <f t="shared" si="28"/>
        <v/>
      </c>
      <c r="D643" s="90"/>
      <c r="E643" s="90"/>
      <c r="F643" s="87"/>
      <c r="G643" s="87"/>
      <c r="H643" s="88"/>
      <c r="I643" s="88"/>
      <c r="J643" s="88"/>
      <c r="K643" s="88"/>
      <c r="L643" s="88"/>
      <c r="M643" s="88"/>
      <c r="N643" s="88"/>
      <c r="O643" s="91" t="str">
        <f t="array" ref="O643">IF(N643="Ja","Enter %",IF(N643="","",INDEX(LookUps!J:J,MATCH('4. Modul B – Inhaltsstoffe'!H643,LookUps!I:I,0))))</f>
        <v/>
      </c>
      <c r="P643" s="92" t="str">
        <f t="shared" si="29"/>
        <v/>
      </c>
      <c r="Q643" s="95"/>
      <c r="R643" s="96"/>
      <c r="S643" s="88"/>
      <c r="T643" s="20">
        <f>'1. Fertigungsstandort'!$E$7</f>
        <v>0</v>
      </c>
      <c r="U643" s="54">
        <f>'1. Fertigungsstandort'!$E$9</f>
        <v>0</v>
      </c>
    </row>
    <row r="644" spans="1:21" ht="15.75" customHeight="1">
      <c r="A644" s="42"/>
      <c r="B644" s="20" t="str">
        <f t="shared" si="27"/>
        <v/>
      </c>
      <c r="C644" s="20" t="str">
        <f t="shared" si="28"/>
        <v/>
      </c>
      <c r="D644" s="90"/>
      <c r="E644" s="90"/>
      <c r="F644" s="87"/>
      <c r="G644" s="87"/>
      <c r="H644" s="88"/>
      <c r="I644" s="88"/>
      <c r="J644" s="88"/>
      <c r="K644" s="88"/>
      <c r="L644" s="88"/>
      <c r="M644" s="88"/>
      <c r="N644" s="88"/>
      <c r="O644" s="91" t="str">
        <f t="array" ref="O644">IF(N644="Ja","Enter %",IF(N644="","",INDEX(LookUps!J:J,MATCH('4. Modul B – Inhaltsstoffe'!H644,LookUps!I:I,0))))</f>
        <v/>
      </c>
      <c r="P644" s="92" t="str">
        <f t="shared" si="29"/>
        <v/>
      </c>
      <c r="Q644" s="95"/>
      <c r="R644" s="96"/>
      <c r="S644" s="88"/>
      <c r="T644" s="20">
        <f>'1. Fertigungsstandort'!$E$7</f>
        <v>0</v>
      </c>
      <c r="U644" s="54">
        <f>'1. Fertigungsstandort'!$E$9</f>
        <v>0</v>
      </c>
    </row>
    <row r="645" spans="1:21" ht="15.75" customHeight="1">
      <c r="A645" s="42"/>
      <c r="B645" s="20" t="str">
        <f t="shared" si="27"/>
        <v/>
      </c>
      <c r="C645" s="20" t="str">
        <f t="shared" si="28"/>
        <v/>
      </c>
      <c r="D645" s="90"/>
      <c r="E645" s="90"/>
      <c r="F645" s="87"/>
      <c r="G645" s="87"/>
      <c r="H645" s="88"/>
      <c r="I645" s="88"/>
      <c r="J645" s="88"/>
      <c r="K645" s="88"/>
      <c r="L645" s="88"/>
      <c r="M645" s="88"/>
      <c r="N645" s="88"/>
      <c r="O645" s="91" t="str">
        <f t="array" ref="O645">IF(N645="Ja","Enter %",IF(N645="","",INDEX(LookUps!J:J,MATCH('4. Modul B – Inhaltsstoffe'!H645,LookUps!I:I,0))))</f>
        <v/>
      </c>
      <c r="P645" s="92" t="str">
        <f t="shared" si="29"/>
        <v/>
      </c>
      <c r="Q645" s="95"/>
      <c r="R645" s="96"/>
      <c r="S645" s="88"/>
      <c r="T645" s="20">
        <f>'1. Fertigungsstandort'!$E$7</f>
        <v>0</v>
      </c>
      <c r="U645" s="54">
        <f>'1. Fertigungsstandort'!$E$9</f>
        <v>0</v>
      </c>
    </row>
    <row r="646" spans="1:21" ht="15.75" customHeight="1">
      <c r="A646" s="42"/>
      <c r="B646" s="20" t="str">
        <f t="shared" si="27"/>
        <v/>
      </c>
      <c r="C646" s="20" t="str">
        <f t="shared" si="28"/>
        <v/>
      </c>
      <c r="D646" s="90"/>
      <c r="E646" s="90"/>
      <c r="F646" s="87"/>
      <c r="G646" s="87"/>
      <c r="H646" s="88"/>
      <c r="I646" s="88"/>
      <c r="J646" s="88"/>
      <c r="K646" s="88"/>
      <c r="L646" s="88"/>
      <c r="M646" s="88"/>
      <c r="N646" s="88"/>
      <c r="O646" s="91" t="str">
        <f t="array" ref="O646">IF(N646="Ja","Enter %",IF(N646="","",INDEX(LookUps!J:J,MATCH('4. Modul B – Inhaltsstoffe'!H646,LookUps!I:I,0))))</f>
        <v/>
      </c>
      <c r="P646" s="92" t="str">
        <f t="shared" si="29"/>
        <v/>
      </c>
      <c r="Q646" s="95"/>
      <c r="R646" s="96"/>
      <c r="S646" s="88"/>
      <c r="T646" s="20">
        <f>'1. Fertigungsstandort'!$E$7</f>
        <v>0</v>
      </c>
      <c r="U646" s="54">
        <f>'1. Fertigungsstandort'!$E$9</f>
        <v>0</v>
      </c>
    </row>
    <row r="647" spans="1:21" ht="15.75" customHeight="1">
      <c r="A647" s="42"/>
      <c r="B647" s="20" t="str">
        <f t="shared" si="27"/>
        <v/>
      </c>
      <c r="C647" s="20" t="str">
        <f t="shared" si="28"/>
        <v/>
      </c>
      <c r="D647" s="90"/>
      <c r="E647" s="90"/>
      <c r="F647" s="87"/>
      <c r="G647" s="87"/>
      <c r="H647" s="88"/>
      <c r="I647" s="88"/>
      <c r="J647" s="88"/>
      <c r="K647" s="88"/>
      <c r="L647" s="88"/>
      <c r="M647" s="88"/>
      <c r="N647" s="88"/>
      <c r="O647" s="91" t="str">
        <f t="array" ref="O647">IF(N647="Ja","Enter %",IF(N647="","",INDEX(LookUps!J:J,MATCH('4. Modul B – Inhaltsstoffe'!H647,LookUps!I:I,0))))</f>
        <v/>
      </c>
      <c r="P647" s="92" t="str">
        <f t="shared" si="29"/>
        <v/>
      </c>
      <c r="Q647" s="95"/>
      <c r="R647" s="96"/>
      <c r="S647" s="88"/>
      <c r="T647" s="20">
        <f>'1. Fertigungsstandort'!$E$7</f>
        <v>0</v>
      </c>
      <c r="U647" s="54">
        <f>'1. Fertigungsstandort'!$E$9</f>
        <v>0</v>
      </c>
    </row>
    <row r="648" spans="1:21" ht="15.75" customHeight="1">
      <c r="A648" s="42"/>
      <c r="B648" s="20" t="str">
        <f t="shared" si="27"/>
        <v/>
      </c>
      <c r="C648" s="20" t="str">
        <f t="shared" si="28"/>
        <v/>
      </c>
      <c r="D648" s="90"/>
      <c r="E648" s="90"/>
      <c r="F648" s="87"/>
      <c r="G648" s="87"/>
      <c r="H648" s="88"/>
      <c r="I648" s="88"/>
      <c r="J648" s="88"/>
      <c r="K648" s="88"/>
      <c r="L648" s="88"/>
      <c r="M648" s="88"/>
      <c r="N648" s="88"/>
      <c r="O648" s="91" t="str">
        <f t="array" ref="O648">IF(N648="Ja","Enter %",IF(N648="","",INDEX(LookUps!J:J,MATCH('4. Modul B – Inhaltsstoffe'!H648,LookUps!I:I,0))))</f>
        <v/>
      </c>
      <c r="P648" s="92" t="str">
        <f t="shared" si="29"/>
        <v/>
      </c>
      <c r="Q648" s="95"/>
      <c r="R648" s="96"/>
      <c r="S648" s="88"/>
      <c r="T648" s="20">
        <f>'1. Fertigungsstandort'!$E$7</f>
        <v>0</v>
      </c>
      <c r="U648" s="54">
        <f>'1. Fertigungsstandort'!$E$9</f>
        <v>0</v>
      </c>
    </row>
    <row r="649" spans="1:21" ht="15.75" customHeight="1">
      <c r="A649" s="42"/>
      <c r="B649" s="20" t="str">
        <f t="shared" si="27"/>
        <v/>
      </c>
      <c r="C649" s="20" t="str">
        <f t="shared" si="28"/>
        <v/>
      </c>
      <c r="D649" s="90"/>
      <c r="E649" s="90"/>
      <c r="F649" s="87"/>
      <c r="G649" s="87"/>
      <c r="H649" s="88"/>
      <c r="I649" s="88"/>
      <c r="J649" s="88"/>
      <c r="K649" s="88"/>
      <c r="L649" s="88"/>
      <c r="M649" s="88"/>
      <c r="N649" s="88"/>
      <c r="O649" s="91" t="str">
        <f t="array" ref="O649">IF(N649="Ja","Enter %",IF(N649="","",INDEX(LookUps!J:J,MATCH('4. Modul B – Inhaltsstoffe'!H649,LookUps!I:I,0))))</f>
        <v/>
      </c>
      <c r="P649" s="92" t="str">
        <f t="shared" si="29"/>
        <v/>
      </c>
      <c r="Q649" s="95"/>
      <c r="R649" s="96"/>
      <c r="S649" s="88"/>
      <c r="T649" s="20">
        <f>'1. Fertigungsstandort'!$E$7</f>
        <v>0</v>
      </c>
      <c r="U649" s="54">
        <f>'1. Fertigungsstandort'!$E$9</f>
        <v>0</v>
      </c>
    </row>
    <row r="650" spans="1:21" ht="15.75" customHeight="1">
      <c r="A650" s="42"/>
      <c r="B650" s="20" t="str">
        <f t="shared" si="27"/>
        <v/>
      </c>
      <c r="C650" s="20" t="str">
        <f t="shared" si="28"/>
        <v/>
      </c>
      <c r="D650" s="90"/>
      <c r="E650" s="90"/>
      <c r="F650" s="87"/>
      <c r="G650" s="87"/>
      <c r="H650" s="88"/>
      <c r="I650" s="88"/>
      <c r="J650" s="88"/>
      <c r="K650" s="88"/>
      <c r="L650" s="88"/>
      <c r="M650" s="88"/>
      <c r="N650" s="88"/>
      <c r="O650" s="91" t="str">
        <f t="array" ref="O650">IF(N650="Ja","Enter %",IF(N650="","",INDEX(LookUps!J:J,MATCH('4. Modul B – Inhaltsstoffe'!H650,LookUps!I:I,0))))</f>
        <v/>
      </c>
      <c r="P650" s="92" t="str">
        <f t="shared" si="29"/>
        <v/>
      </c>
      <c r="Q650" s="95"/>
      <c r="R650" s="96"/>
      <c r="S650" s="88"/>
      <c r="T650" s="20">
        <f>'1. Fertigungsstandort'!$E$7</f>
        <v>0</v>
      </c>
      <c r="U650" s="54">
        <f>'1. Fertigungsstandort'!$E$9</f>
        <v>0</v>
      </c>
    </row>
    <row r="651" spans="1:21" ht="15.75" customHeight="1">
      <c r="A651" s="42"/>
      <c r="B651" s="20" t="str">
        <f t="shared" si="27"/>
        <v/>
      </c>
      <c r="C651" s="20" t="str">
        <f t="shared" si="28"/>
        <v/>
      </c>
      <c r="D651" s="90"/>
      <c r="E651" s="90"/>
      <c r="F651" s="87"/>
      <c r="G651" s="87"/>
      <c r="H651" s="88"/>
      <c r="I651" s="88"/>
      <c r="J651" s="88"/>
      <c r="K651" s="88"/>
      <c r="L651" s="88"/>
      <c r="M651" s="88"/>
      <c r="N651" s="88"/>
      <c r="O651" s="91" t="str">
        <f t="array" ref="O651">IF(N651="Ja","Enter %",IF(N651="","",INDEX(LookUps!J:J,MATCH('4. Modul B – Inhaltsstoffe'!H651,LookUps!I:I,0))))</f>
        <v/>
      </c>
      <c r="P651" s="92" t="str">
        <f t="shared" si="29"/>
        <v/>
      </c>
      <c r="Q651" s="95"/>
      <c r="R651" s="96"/>
      <c r="S651" s="88"/>
      <c r="T651" s="20">
        <f>'1. Fertigungsstandort'!$E$7</f>
        <v>0</v>
      </c>
      <c r="U651" s="54">
        <f>'1. Fertigungsstandort'!$E$9</f>
        <v>0</v>
      </c>
    </row>
    <row r="652" spans="1:21" ht="15.75" customHeight="1">
      <c r="A652" s="42"/>
      <c r="B652" s="20" t="str">
        <f t="shared" si="27"/>
        <v/>
      </c>
      <c r="C652" s="20" t="str">
        <f t="shared" si="28"/>
        <v/>
      </c>
      <c r="D652" s="90"/>
      <c r="E652" s="90"/>
      <c r="F652" s="87"/>
      <c r="G652" s="87"/>
      <c r="H652" s="88"/>
      <c r="I652" s="88"/>
      <c r="J652" s="88"/>
      <c r="K652" s="88"/>
      <c r="L652" s="88"/>
      <c r="M652" s="88"/>
      <c r="N652" s="88"/>
      <c r="O652" s="91" t="str">
        <f t="array" ref="O652">IF(N652="Ja","Enter %",IF(N652="","",INDEX(LookUps!J:J,MATCH('4. Modul B – Inhaltsstoffe'!H652,LookUps!I:I,0))))</f>
        <v/>
      </c>
      <c r="P652" s="92" t="str">
        <f t="shared" si="29"/>
        <v/>
      </c>
      <c r="Q652" s="95"/>
      <c r="R652" s="96"/>
      <c r="S652" s="88"/>
      <c r="T652" s="20">
        <f>'1. Fertigungsstandort'!$E$7</f>
        <v>0</v>
      </c>
      <c r="U652" s="54">
        <f>'1. Fertigungsstandort'!$E$9</f>
        <v>0</v>
      </c>
    </row>
    <row r="653" spans="1:21" ht="15.75" customHeight="1">
      <c r="A653" s="42"/>
      <c r="B653" s="20" t="str">
        <f t="shared" ref="B653:B716" si="30">IF(F653="","",VLOOKUP(F653,Category_lookup,2,FALSE))</f>
        <v/>
      </c>
      <c r="C653" s="20" t="str">
        <f t="shared" ref="C653:C716" si="31">IF(D653="","",VLOOKUP(D653,Retailer,2,FALSE)&amp;"_market")</f>
        <v/>
      </c>
      <c r="D653" s="90"/>
      <c r="E653" s="90"/>
      <c r="F653" s="87"/>
      <c r="G653" s="87"/>
      <c r="H653" s="88"/>
      <c r="I653" s="88"/>
      <c r="J653" s="88"/>
      <c r="K653" s="88"/>
      <c r="L653" s="88"/>
      <c r="M653" s="88"/>
      <c r="N653" s="88"/>
      <c r="O653" s="91" t="str">
        <f t="array" ref="O653">IF(N653="Ja","Enter %",IF(N653="","",INDEX(LookUps!J:J,MATCH('4. Modul B – Inhaltsstoffe'!H653,LookUps!I:I,0))))</f>
        <v/>
      </c>
      <c r="P653" s="92" t="str">
        <f t="shared" si="29"/>
        <v/>
      </c>
      <c r="Q653" s="95"/>
      <c r="R653" s="96"/>
      <c r="S653" s="88"/>
      <c r="T653" s="20">
        <f>'1. Fertigungsstandort'!$E$7</f>
        <v>0</v>
      </c>
      <c r="U653" s="54">
        <f>'1. Fertigungsstandort'!$E$9</f>
        <v>0</v>
      </c>
    </row>
    <row r="654" spans="1:21" ht="15.75" customHeight="1">
      <c r="A654" s="42"/>
      <c r="B654" s="20" t="str">
        <f t="shared" si="30"/>
        <v/>
      </c>
      <c r="C654" s="20" t="str">
        <f t="shared" si="31"/>
        <v/>
      </c>
      <c r="D654" s="90"/>
      <c r="E654" s="90"/>
      <c r="F654" s="87"/>
      <c r="G654" s="87"/>
      <c r="H654" s="88"/>
      <c r="I654" s="88"/>
      <c r="J654" s="88"/>
      <c r="K654" s="88"/>
      <c r="L654" s="88"/>
      <c r="M654" s="88"/>
      <c r="N654" s="88"/>
      <c r="O654" s="91" t="str">
        <f t="array" ref="O654">IF(N654="Ja","Enter %",IF(N654="","",INDEX(LookUps!J:J,MATCH('4. Modul B – Inhaltsstoffe'!H654,LookUps!I:I,0))))</f>
        <v/>
      </c>
      <c r="P654" s="92" t="str">
        <f t="shared" ref="P654:P717" si="32">IF(O654="","",IF(O654="Enter %","TBD",IF(J654="Gramm",(I654/10^6)*O654,IF(J654="Kilogramm",(I654/10^3)*O654,I654*O654))))</f>
        <v/>
      </c>
      <c r="Q654" s="95"/>
      <c r="R654" s="96"/>
      <c r="S654" s="88"/>
      <c r="T654" s="20">
        <f>'1. Fertigungsstandort'!$E$7</f>
        <v>0</v>
      </c>
      <c r="U654" s="54">
        <f>'1. Fertigungsstandort'!$E$9</f>
        <v>0</v>
      </c>
    </row>
    <row r="655" spans="1:21" ht="15.75" customHeight="1">
      <c r="A655" s="42"/>
      <c r="B655" s="20" t="str">
        <f t="shared" si="30"/>
        <v/>
      </c>
      <c r="C655" s="20" t="str">
        <f t="shared" si="31"/>
        <v/>
      </c>
      <c r="D655" s="90"/>
      <c r="E655" s="90"/>
      <c r="F655" s="87"/>
      <c r="G655" s="87"/>
      <c r="H655" s="88"/>
      <c r="I655" s="88"/>
      <c r="J655" s="88"/>
      <c r="K655" s="88"/>
      <c r="L655" s="88"/>
      <c r="M655" s="88"/>
      <c r="N655" s="88"/>
      <c r="O655" s="91" t="str">
        <f t="array" ref="O655">IF(N655="Ja","Enter %",IF(N655="","",INDEX(LookUps!J:J,MATCH('4. Modul B – Inhaltsstoffe'!H655,LookUps!I:I,0))))</f>
        <v/>
      </c>
      <c r="P655" s="92" t="str">
        <f t="shared" si="32"/>
        <v/>
      </c>
      <c r="Q655" s="95"/>
      <c r="R655" s="96"/>
      <c r="S655" s="88"/>
      <c r="T655" s="20">
        <f>'1. Fertigungsstandort'!$E$7</f>
        <v>0</v>
      </c>
      <c r="U655" s="54">
        <f>'1. Fertigungsstandort'!$E$9</f>
        <v>0</v>
      </c>
    </row>
    <row r="656" spans="1:21" ht="15.75" customHeight="1">
      <c r="A656" s="42"/>
      <c r="B656" s="20" t="str">
        <f t="shared" si="30"/>
        <v/>
      </c>
      <c r="C656" s="20" t="str">
        <f t="shared" si="31"/>
        <v/>
      </c>
      <c r="D656" s="90"/>
      <c r="E656" s="90"/>
      <c r="F656" s="87"/>
      <c r="G656" s="87"/>
      <c r="H656" s="88"/>
      <c r="I656" s="88"/>
      <c r="J656" s="88"/>
      <c r="K656" s="88"/>
      <c r="L656" s="88"/>
      <c r="M656" s="88"/>
      <c r="N656" s="88"/>
      <c r="O656" s="91" t="str">
        <f t="array" ref="O656">IF(N656="Ja","Enter %",IF(N656="","",INDEX(LookUps!J:J,MATCH('4. Modul B – Inhaltsstoffe'!H656,LookUps!I:I,0))))</f>
        <v/>
      </c>
      <c r="P656" s="92" t="str">
        <f t="shared" si="32"/>
        <v/>
      </c>
      <c r="Q656" s="95"/>
      <c r="R656" s="96"/>
      <c r="S656" s="88"/>
      <c r="T656" s="20">
        <f>'1. Fertigungsstandort'!$E$7</f>
        <v>0</v>
      </c>
      <c r="U656" s="54">
        <f>'1. Fertigungsstandort'!$E$9</f>
        <v>0</v>
      </c>
    </row>
    <row r="657" spans="1:21" ht="15.75" customHeight="1">
      <c r="A657" s="42"/>
      <c r="B657" s="20" t="str">
        <f t="shared" si="30"/>
        <v/>
      </c>
      <c r="C657" s="20" t="str">
        <f t="shared" si="31"/>
        <v/>
      </c>
      <c r="D657" s="90"/>
      <c r="E657" s="90"/>
      <c r="F657" s="87"/>
      <c r="G657" s="87"/>
      <c r="H657" s="88"/>
      <c r="I657" s="88"/>
      <c r="J657" s="88"/>
      <c r="K657" s="88"/>
      <c r="L657" s="88"/>
      <c r="M657" s="88"/>
      <c r="N657" s="88"/>
      <c r="O657" s="91" t="str">
        <f t="array" ref="O657">IF(N657="Ja","Enter %",IF(N657="","",INDEX(LookUps!J:J,MATCH('4. Modul B – Inhaltsstoffe'!H657,LookUps!I:I,0))))</f>
        <v/>
      </c>
      <c r="P657" s="92" t="str">
        <f t="shared" si="32"/>
        <v/>
      </c>
      <c r="Q657" s="95"/>
      <c r="R657" s="96"/>
      <c r="S657" s="88"/>
      <c r="T657" s="20">
        <f>'1. Fertigungsstandort'!$E$7</f>
        <v>0</v>
      </c>
      <c r="U657" s="54">
        <f>'1. Fertigungsstandort'!$E$9</f>
        <v>0</v>
      </c>
    </row>
    <row r="658" spans="1:21" ht="15.75" customHeight="1">
      <c r="A658" s="42"/>
      <c r="B658" s="20" t="str">
        <f t="shared" si="30"/>
        <v/>
      </c>
      <c r="C658" s="20" t="str">
        <f t="shared" si="31"/>
        <v/>
      </c>
      <c r="D658" s="90"/>
      <c r="E658" s="90"/>
      <c r="F658" s="87"/>
      <c r="G658" s="87"/>
      <c r="H658" s="88"/>
      <c r="I658" s="88"/>
      <c r="J658" s="88"/>
      <c r="K658" s="88"/>
      <c r="L658" s="88"/>
      <c r="M658" s="88"/>
      <c r="N658" s="88"/>
      <c r="O658" s="91" t="str">
        <f t="array" ref="O658">IF(N658="Ja","Enter %",IF(N658="","",INDEX(LookUps!J:J,MATCH('4. Modul B – Inhaltsstoffe'!H658,LookUps!I:I,0))))</f>
        <v/>
      </c>
      <c r="P658" s="92" t="str">
        <f t="shared" si="32"/>
        <v/>
      </c>
      <c r="Q658" s="95"/>
      <c r="R658" s="96"/>
      <c r="S658" s="88"/>
      <c r="T658" s="20">
        <f>'1. Fertigungsstandort'!$E$7</f>
        <v>0</v>
      </c>
      <c r="U658" s="54">
        <f>'1. Fertigungsstandort'!$E$9</f>
        <v>0</v>
      </c>
    </row>
    <row r="659" spans="1:21" ht="15.75" customHeight="1">
      <c r="A659" s="42"/>
      <c r="B659" s="20" t="str">
        <f t="shared" si="30"/>
        <v/>
      </c>
      <c r="C659" s="20" t="str">
        <f t="shared" si="31"/>
        <v/>
      </c>
      <c r="D659" s="90"/>
      <c r="E659" s="90"/>
      <c r="F659" s="87"/>
      <c r="G659" s="87"/>
      <c r="H659" s="88"/>
      <c r="I659" s="88"/>
      <c r="J659" s="88"/>
      <c r="K659" s="88"/>
      <c r="L659" s="88"/>
      <c r="M659" s="88"/>
      <c r="N659" s="88"/>
      <c r="O659" s="91" t="str">
        <f t="array" ref="O659">IF(N659="Ja","Enter %",IF(N659="","",INDEX(LookUps!J:J,MATCH('4. Modul B – Inhaltsstoffe'!H659,LookUps!I:I,0))))</f>
        <v/>
      </c>
      <c r="P659" s="92" t="str">
        <f t="shared" si="32"/>
        <v/>
      </c>
      <c r="Q659" s="95"/>
      <c r="R659" s="96"/>
      <c r="S659" s="88"/>
      <c r="T659" s="20">
        <f>'1. Fertigungsstandort'!$E$7</f>
        <v>0</v>
      </c>
      <c r="U659" s="54">
        <f>'1. Fertigungsstandort'!$E$9</f>
        <v>0</v>
      </c>
    </row>
    <row r="660" spans="1:21" ht="15.75" customHeight="1">
      <c r="A660" s="42"/>
      <c r="B660" s="20" t="str">
        <f t="shared" si="30"/>
        <v/>
      </c>
      <c r="C660" s="20" t="str">
        <f t="shared" si="31"/>
        <v/>
      </c>
      <c r="D660" s="90"/>
      <c r="E660" s="90"/>
      <c r="F660" s="87"/>
      <c r="G660" s="87"/>
      <c r="H660" s="88"/>
      <c r="I660" s="88"/>
      <c r="J660" s="88"/>
      <c r="K660" s="88"/>
      <c r="L660" s="88"/>
      <c r="M660" s="88"/>
      <c r="N660" s="88"/>
      <c r="O660" s="91" t="str">
        <f t="array" ref="O660">IF(N660="Ja","Enter %",IF(N660="","",INDEX(LookUps!J:J,MATCH('4. Modul B – Inhaltsstoffe'!H660,LookUps!I:I,0))))</f>
        <v/>
      </c>
      <c r="P660" s="92" t="str">
        <f t="shared" si="32"/>
        <v/>
      </c>
      <c r="Q660" s="95"/>
      <c r="R660" s="96"/>
      <c r="S660" s="88"/>
      <c r="T660" s="20">
        <f>'1. Fertigungsstandort'!$E$7</f>
        <v>0</v>
      </c>
      <c r="U660" s="54">
        <f>'1. Fertigungsstandort'!$E$9</f>
        <v>0</v>
      </c>
    </row>
    <row r="661" spans="1:21" ht="15.75" customHeight="1">
      <c r="A661" s="42"/>
      <c r="B661" s="20" t="str">
        <f t="shared" si="30"/>
        <v/>
      </c>
      <c r="C661" s="20" t="str">
        <f t="shared" si="31"/>
        <v/>
      </c>
      <c r="D661" s="90"/>
      <c r="E661" s="90"/>
      <c r="F661" s="87"/>
      <c r="G661" s="87"/>
      <c r="H661" s="88"/>
      <c r="I661" s="88"/>
      <c r="J661" s="88"/>
      <c r="K661" s="88"/>
      <c r="L661" s="88"/>
      <c r="M661" s="88"/>
      <c r="N661" s="88"/>
      <c r="O661" s="91" t="str">
        <f t="array" ref="O661">IF(N661="Ja","Enter %",IF(N661="","",INDEX(LookUps!J:J,MATCH('4. Modul B – Inhaltsstoffe'!H661,LookUps!I:I,0))))</f>
        <v/>
      </c>
      <c r="P661" s="92" t="str">
        <f t="shared" si="32"/>
        <v/>
      </c>
      <c r="Q661" s="95"/>
      <c r="R661" s="96"/>
      <c r="S661" s="88"/>
      <c r="T661" s="20">
        <f>'1. Fertigungsstandort'!$E$7</f>
        <v>0</v>
      </c>
      <c r="U661" s="54">
        <f>'1. Fertigungsstandort'!$E$9</f>
        <v>0</v>
      </c>
    </row>
    <row r="662" spans="1:21" ht="15.75" customHeight="1">
      <c r="A662" s="42"/>
      <c r="B662" s="20" t="str">
        <f t="shared" si="30"/>
        <v/>
      </c>
      <c r="C662" s="20" t="str">
        <f t="shared" si="31"/>
        <v/>
      </c>
      <c r="D662" s="90"/>
      <c r="E662" s="90"/>
      <c r="F662" s="87"/>
      <c r="G662" s="87"/>
      <c r="H662" s="88"/>
      <c r="I662" s="88"/>
      <c r="J662" s="88"/>
      <c r="K662" s="88"/>
      <c r="L662" s="88"/>
      <c r="M662" s="88"/>
      <c r="N662" s="88"/>
      <c r="O662" s="91" t="str">
        <f t="array" ref="O662">IF(N662="Ja","Enter %",IF(N662="","",INDEX(LookUps!J:J,MATCH('4. Modul B – Inhaltsstoffe'!H662,LookUps!I:I,0))))</f>
        <v/>
      </c>
      <c r="P662" s="92" t="str">
        <f t="shared" si="32"/>
        <v/>
      </c>
      <c r="Q662" s="95"/>
      <c r="R662" s="96"/>
      <c r="S662" s="88"/>
      <c r="T662" s="20">
        <f>'1. Fertigungsstandort'!$E$7</f>
        <v>0</v>
      </c>
      <c r="U662" s="54">
        <f>'1. Fertigungsstandort'!$E$9</f>
        <v>0</v>
      </c>
    </row>
    <row r="663" spans="1:21" ht="15.75" customHeight="1">
      <c r="A663" s="42"/>
      <c r="B663" s="20" t="str">
        <f t="shared" si="30"/>
        <v/>
      </c>
      <c r="C663" s="20" t="str">
        <f t="shared" si="31"/>
        <v/>
      </c>
      <c r="D663" s="90"/>
      <c r="E663" s="90"/>
      <c r="F663" s="87"/>
      <c r="G663" s="87"/>
      <c r="H663" s="88"/>
      <c r="I663" s="88"/>
      <c r="J663" s="88"/>
      <c r="K663" s="88"/>
      <c r="L663" s="88"/>
      <c r="M663" s="88"/>
      <c r="N663" s="88"/>
      <c r="O663" s="91" t="str">
        <f t="array" ref="O663">IF(N663="Ja","Enter %",IF(N663="","",INDEX(LookUps!J:J,MATCH('4. Modul B – Inhaltsstoffe'!H663,LookUps!I:I,0))))</f>
        <v/>
      </c>
      <c r="P663" s="92" t="str">
        <f t="shared" si="32"/>
        <v/>
      </c>
      <c r="Q663" s="95"/>
      <c r="R663" s="96"/>
      <c r="S663" s="88"/>
      <c r="T663" s="20">
        <f>'1. Fertigungsstandort'!$E$7</f>
        <v>0</v>
      </c>
      <c r="U663" s="54">
        <f>'1. Fertigungsstandort'!$E$9</f>
        <v>0</v>
      </c>
    </row>
    <row r="664" spans="1:21" ht="15.75" customHeight="1">
      <c r="A664" s="42"/>
      <c r="B664" s="20" t="str">
        <f t="shared" si="30"/>
        <v/>
      </c>
      <c r="C664" s="20" t="str">
        <f t="shared" si="31"/>
        <v/>
      </c>
      <c r="D664" s="90"/>
      <c r="E664" s="90"/>
      <c r="F664" s="87"/>
      <c r="G664" s="87"/>
      <c r="H664" s="88"/>
      <c r="I664" s="88"/>
      <c r="J664" s="88"/>
      <c r="K664" s="88"/>
      <c r="L664" s="88"/>
      <c r="M664" s="88"/>
      <c r="N664" s="88"/>
      <c r="O664" s="91" t="str">
        <f t="array" ref="O664">IF(N664="Ja","Enter %",IF(N664="","",INDEX(LookUps!J:J,MATCH('4. Modul B – Inhaltsstoffe'!H664,LookUps!I:I,0))))</f>
        <v/>
      </c>
      <c r="P664" s="92" t="str">
        <f t="shared" si="32"/>
        <v/>
      </c>
      <c r="Q664" s="95"/>
      <c r="R664" s="96"/>
      <c r="S664" s="88"/>
      <c r="T664" s="20">
        <f>'1. Fertigungsstandort'!$E$7</f>
        <v>0</v>
      </c>
      <c r="U664" s="54">
        <f>'1. Fertigungsstandort'!$E$9</f>
        <v>0</v>
      </c>
    </row>
    <row r="665" spans="1:21" ht="15.75" customHeight="1">
      <c r="A665" s="42"/>
      <c r="B665" s="20" t="str">
        <f t="shared" si="30"/>
        <v/>
      </c>
      <c r="C665" s="20" t="str">
        <f t="shared" si="31"/>
        <v/>
      </c>
      <c r="D665" s="90"/>
      <c r="E665" s="90"/>
      <c r="F665" s="87"/>
      <c r="G665" s="87"/>
      <c r="H665" s="88"/>
      <c r="I665" s="88"/>
      <c r="J665" s="88"/>
      <c r="K665" s="88"/>
      <c r="L665" s="88"/>
      <c r="M665" s="88"/>
      <c r="N665" s="88"/>
      <c r="O665" s="91" t="str">
        <f t="array" ref="O665">IF(N665="Ja","Enter %",IF(N665="","",INDEX(LookUps!J:J,MATCH('4. Modul B – Inhaltsstoffe'!H665,LookUps!I:I,0))))</f>
        <v/>
      </c>
      <c r="P665" s="92" t="str">
        <f t="shared" si="32"/>
        <v/>
      </c>
      <c r="Q665" s="95"/>
      <c r="R665" s="96"/>
      <c r="S665" s="88"/>
      <c r="T665" s="20">
        <f>'1. Fertigungsstandort'!$E$7</f>
        <v>0</v>
      </c>
      <c r="U665" s="54">
        <f>'1. Fertigungsstandort'!$E$9</f>
        <v>0</v>
      </c>
    </row>
    <row r="666" spans="1:21" ht="15.75" customHeight="1">
      <c r="A666" s="42"/>
      <c r="B666" s="20" t="str">
        <f t="shared" si="30"/>
        <v/>
      </c>
      <c r="C666" s="20" t="str">
        <f t="shared" si="31"/>
        <v/>
      </c>
      <c r="D666" s="90"/>
      <c r="E666" s="90"/>
      <c r="F666" s="87"/>
      <c r="G666" s="87"/>
      <c r="H666" s="88"/>
      <c r="I666" s="88"/>
      <c r="J666" s="88"/>
      <c r="K666" s="88"/>
      <c r="L666" s="88"/>
      <c r="M666" s="88"/>
      <c r="N666" s="88"/>
      <c r="O666" s="91" t="str">
        <f t="array" ref="O666">IF(N666="Ja","Enter %",IF(N666="","",INDEX(LookUps!J:J,MATCH('4. Modul B – Inhaltsstoffe'!H666,LookUps!I:I,0))))</f>
        <v/>
      </c>
      <c r="P666" s="92" t="str">
        <f t="shared" si="32"/>
        <v/>
      </c>
      <c r="Q666" s="95"/>
      <c r="R666" s="96"/>
      <c r="S666" s="88"/>
      <c r="T666" s="20">
        <f>'1. Fertigungsstandort'!$E$7</f>
        <v>0</v>
      </c>
      <c r="U666" s="54">
        <f>'1. Fertigungsstandort'!$E$9</f>
        <v>0</v>
      </c>
    </row>
    <row r="667" spans="1:21" ht="15.75" customHeight="1">
      <c r="A667" s="42"/>
      <c r="B667" s="20" t="str">
        <f t="shared" si="30"/>
        <v/>
      </c>
      <c r="C667" s="20" t="str">
        <f t="shared" si="31"/>
        <v/>
      </c>
      <c r="D667" s="90"/>
      <c r="E667" s="90"/>
      <c r="F667" s="87"/>
      <c r="G667" s="87"/>
      <c r="H667" s="88"/>
      <c r="I667" s="88"/>
      <c r="J667" s="88"/>
      <c r="K667" s="88"/>
      <c r="L667" s="88"/>
      <c r="M667" s="88"/>
      <c r="N667" s="88"/>
      <c r="O667" s="91" t="str">
        <f t="array" ref="O667">IF(N667="Ja","Enter %",IF(N667="","",INDEX(LookUps!J:J,MATCH('4. Modul B – Inhaltsstoffe'!H667,LookUps!I:I,0))))</f>
        <v/>
      </c>
      <c r="P667" s="92" t="str">
        <f t="shared" si="32"/>
        <v/>
      </c>
      <c r="Q667" s="95"/>
      <c r="R667" s="96"/>
      <c r="S667" s="88"/>
      <c r="T667" s="20">
        <f>'1. Fertigungsstandort'!$E$7</f>
        <v>0</v>
      </c>
      <c r="U667" s="54">
        <f>'1. Fertigungsstandort'!$E$9</f>
        <v>0</v>
      </c>
    </row>
    <row r="668" spans="1:21" ht="15.75" customHeight="1">
      <c r="A668" s="42"/>
      <c r="B668" s="20" t="str">
        <f t="shared" si="30"/>
        <v/>
      </c>
      <c r="C668" s="20" t="str">
        <f t="shared" si="31"/>
        <v/>
      </c>
      <c r="D668" s="90"/>
      <c r="E668" s="90"/>
      <c r="F668" s="87"/>
      <c r="G668" s="87"/>
      <c r="H668" s="88"/>
      <c r="I668" s="88"/>
      <c r="J668" s="88"/>
      <c r="K668" s="88"/>
      <c r="L668" s="88"/>
      <c r="M668" s="88"/>
      <c r="N668" s="88"/>
      <c r="O668" s="91" t="str">
        <f t="array" ref="O668">IF(N668="Ja","Enter %",IF(N668="","",INDEX(LookUps!J:J,MATCH('4. Modul B – Inhaltsstoffe'!H668,LookUps!I:I,0))))</f>
        <v/>
      </c>
      <c r="P668" s="92" t="str">
        <f t="shared" si="32"/>
        <v/>
      </c>
      <c r="Q668" s="95"/>
      <c r="R668" s="96"/>
      <c r="S668" s="88"/>
      <c r="T668" s="20">
        <f>'1. Fertigungsstandort'!$E$7</f>
        <v>0</v>
      </c>
      <c r="U668" s="54">
        <f>'1. Fertigungsstandort'!$E$9</f>
        <v>0</v>
      </c>
    </row>
    <row r="669" spans="1:21" ht="15.75" customHeight="1">
      <c r="A669" s="42"/>
      <c r="B669" s="20" t="str">
        <f t="shared" si="30"/>
        <v/>
      </c>
      <c r="C669" s="20" t="str">
        <f t="shared" si="31"/>
        <v/>
      </c>
      <c r="D669" s="90"/>
      <c r="E669" s="90"/>
      <c r="F669" s="87"/>
      <c r="G669" s="87"/>
      <c r="H669" s="88"/>
      <c r="I669" s="88"/>
      <c r="J669" s="88"/>
      <c r="K669" s="88"/>
      <c r="L669" s="88"/>
      <c r="M669" s="88"/>
      <c r="N669" s="88"/>
      <c r="O669" s="91" t="str">
        <f t="array" ref="O669">IF(N669="Ja","Enter %",IF(N669="","",INDEX(LookUps!J:J,MATCH('4. Modul B – Inhaltsstoffe'!H669,LookUps!I:I,0))))</f>
        <v/>
      </c>
      <c r="P669" s="92" t="str">
        <f t="shared" si="32"/>
        <v/>
      </c>
      <c r="Q669" s="95"/>
      <c r="R669" s="96"/>
      <c r="S669" s="88"/>
      <c r="T669" s="20">
        <f>'1. Fertigungsstandort'!$E$7</f>
        <v>0</v>
      </c>
      <c r="U669" s="54">
        <f>'1. Fertigungsstandort'!$E$9</f>
        <v>0</v>
      </c>
    </row>
    <row r="670" spans="1:21" ht="15.75" customHeight="1">
      <c r="A670" s="42"/>
      <c r="B670" s="20" t="str">
        <f t="shared" si="30"/>
        <v/>
      </c>
      <c r="C670" s="20" t="str">
        <f t="shared" si="31"/>
        <v/>
      </c>
      <c r="D670" s="90"/>
      <c r="E670" s="90"/>
      <c r="F670" s="87"/>
      <c r="G670" s="87"/>
      <c r="H670" s="88"/>
      <c r="I670" s="88"/>
      <c r="J670" s="88"/>
      <c r="K670" s="88"/>
      <c r="L670" s="88"/>
      <c r="M670" s="88"/>
      <c r="N670" s="88"/>
      <c r="O670" s="91" t="str">
        <f t="array" ref="O670">IF(N670="Ja","Enter %",IF(N670="","",INDEX(LookUps!J:J,MATCH('4. Modul B – Inhaltsstoffe'!H670,LookUps!I:I,0))))</f>
        <v/>
      </c>
      <c r="P670" s="92" t="str">
        <f t="shared" si="32"/>
        <v/>
      </c>
      <c r="Q670" s="95"/>
      <c r="R670" s="96"/>
      <c r="S670" s="88"/>
      <c r="T670" s="20">
        <f>'1. Fertigungsstandort'!$E$7</f>
        <v>0</v>
      </c>
      <c r="U670" s="54">
        <f>'1. Fertigungsstandort'!$E$9</f>
        <v>0</v>
      </c>
    </row>
    <row r="671" spans="1:21" ht="15.75" customHeight="1">
      <c r="A671" s="42"/>
      <c r="B671" s="20" t="str">
        <f t="shared" si="30"/>
        <v/>
      </c>
      <c r="C671" s="20" t="str">
        <f t="shared" si="31"/>
        <v/>
      </c>
      <c r="D671" s="90"/>
      <c r="E671" s="90"/>
      <c r="F671" s="87"/>
      <c r="G671" s="87"/>
      <c r="H671" s="88"/>
      <c r="I671" s="88"/>
      <c r="J671" s="88"/>
      <c r="K671" s="88"/>
      <c r="L671" s="88"/>
      <c r="M671" s="88"/>
      <c r="N671" s="88"/>
      <c r="O671" s="91" t="str">
        <f t="array" ref="O671">IF(N671="Ja","Enter %",IF(N671="","",INDEX(LookUps!J:J,MATCH('4. Modul B – Inhaltsstoffe'!H671,LookUps!I:I,0))))</f>
        <v/>
      </c>
      <c r="P671" s="92" t="str">
        <f t="shared" si="32"/>
        <v/>
      </c>
      <c r="Q671" s="95"/>
      <c r="R671" s="96"/>
      <c r="S671" s="88"/>
      <c r="T671" s="20">
        <f>'1. Fertigungsstandort'!$E$7</f>
        <v>0</v>
      </c>
      <c r="U671" s="54">
        <f>'1. Fertigungsstandort'!$E$9</f>
        <v>0</v>
      </c>
    </row>
    <row r="672" spans="1:21" ht="15.75" customHeight="1">
      <c r="A672" s="42"/>
      <c r="B672" s="20" t="str">
        <f t="shared" si="30"/>
        <v/>
      </c>
      <c r="C672" s="20" t="str">
        <f t="shared" si="31"/>
        <v/>
      </c>
      <c r="D672" s="90"/>
      <c r="E672" s="90"/>
      <c r="F672" s="87"/>
      <c r="G672" s="87"/>
      <c r="H672" s="88"/>
      <c r="I672" s="88"/>
      <c r="J672" s="88"/>
      <c r="K672" s="88"/>
      <c r="L672" s="88"/>
      <c r="M672" s="88"/>
      <c r="N672" s="88"/>
      <c r="O672" s="91" t="str">
        <f t="array" ref="O672">IF(N672="Ja","Enter %",IF(N672="","",INDEX(LookUps!J:J,MATCH('4. Modul B – Inhaltsstoffe'!H672,LookUps!I:I,0))))</f>
        <v/>
      </c>
      <c r="P672" s="92" t="str">
        <f t="shared" si="32"/>
        <v/>
      </c>
      <c r="Q672" s="95"/>
      <c r="R672" s="96"/>
      <c r="S672" s="88"/>
      <c r="T672" s="20">
        <f>'1. Fertigungsstandort'!$E$7</f>
        <v>0</v>
      </c>
      <c r="U672" s="54">
        <f>'1. Fertigungsstandort'!$E$9</f>
        <v>0</v>
      </c>
    </row>
    <row r="673" spans="1:21" ht="15.75" customHeight="1">
      <c r="A673" s="42"/>
      <c r="B673" s="20" t="str">
        <f t="shared" si="30"/>
        <v/>
      </c>
      <c r="C673" s="20" t="str">
        <f t="shared" si="31"/>
        <v/>
      </c>
      <c r="D673" s="90"/>
      <c r="E673" s="90"/>
      <c r="F673" s="87"/>
      <c r="G673" s="87"/>
      <c r="H673" s="88"/>
      <c r="I673" s="88"/>
      <c r="J673" s="88"/>
      <c r="K673" s="88"/>
      <c r="L673" s="88"/>
      <c r="M673" s="88"/>
      <c r="N673" s="88"/>
      <c r="O673" s="91" t="str">
        <f t="array" ref="O673">IF(N673="Ja","Enter %",IF(N673="","",INDEX(LookUps!J:J,MATCH('4. Modul B – Inhaltsstoffe'!H673,LookUps!I:I,0))))</f>
        <v/>
      </c>
      <c r="P673" s="92" t="str">
        <f t="shared" si="32"/>
        <v/>
      </c>
      <c r="Q673" s="95"/>
      <c r="R673" s="96"/>
      <c r="S673" s="88"/>
      <c r="T673" s="20">
        <f>'1. Fertigungsstandort'!$E$7</f>
        <v>0</v>
      </c>
      <c r="U673" s="54">
        <f>'1. Fertigungsstandort'!$E$9</f>
        <v>0</v>
      </c>
    </row>
    <row r="674" spans="1:21" ht="15.75" customHeight="1">
      <c r="A674" s="42"/>
      <c r="B674" s="20" t="str">
        <f t="shared" si="30"/>
        <v/>
      </c>
      <c r="C674" s="20" t="str">
        <f t="shared" si="31"/>
        <v/>
      </c>
      <c r="D674" s="90"/>
      <c r="E674" s="90"/>
      <c r="F674" s="87"/>
      <c r="G674" s="87"/>
      <c r="H674" s="88"/>
      <c r="I674" s="88"/>
      <c r="J674" s="88"/>
      <c r="K674" s="88"/>
      <c r="L674" s="88"/>
      <c r="M674" s="88"/>
      <c r="N674" s="88"/>
      <c r="O674" s="91" t="str">
        <f t="array" ref="O674">IF(N674="Ja","Enter %",IF(N674="","",INDEX(LookUps!J:J,MATCH('4. Modul B – Inhaltsstoffe'!H674,LookUps!I:I,0))))</f>
        <v/>
      </c>
      <c r="P674" s="92" t="str">
        <f t="shared" si="32"/>
        <v/>
      </c>
      <c r="Q674" s="95"/>
      <c r="R674" s="96"/>
      <c r="S674" s="88"/>
      <c r="T674" s="20">
        <f>'1. Fertigungsstandort'!$E$7</f>
        <v>0</v>
      </c>
      <c r="U674" s="54">
        <f>'1. Fertigungsstandort'!$E$9</f>
        <v>0</v>
      </c>
    </row>
    <row r="675" spans="1:21" ht="15.75" customHeight="1">
      <c r="A675" s="42"/>
      <c r="B675" s="20" t="str">
        <f t="shared" si="30"/>
        <v/>
      </c>
      <c r="C675" s="20" t="str">
        <f t="shared" si="31"/>
        <v/>
      </c>
      <c r="D675" s="90"/>
      <c r="E675" s="90"/>
      <c r="F675" s="87"/>
      <c r="G675" s="87"/>
      <c r="H675" s="88"/>
      <c r="I675" s="88"/>
      <c r="J675" s="88"/>
      <c r="K675" s="88"/>
      <c r="L675" s="88"/>
      <c r="M675" s="88"/>
      <c r="N675" s="88"/>
      <c r="O675" s="91" t="str">
        <f t="array" ref="O675">IF(N675="Ja","Enter %",IF(N675="","",INDEX(LookUps!J:J,MATCH('4. Modul B – Inhaltsstoffe'!H675,LookUps!I:I,0))))</f>
        <v/>
      </c>
      <c r="P675" s="92" t="str">
        <f t="shared" si="32"/>
        <v/>
      </c>
      <c r="Q675" s="95"/>
      <c r="R675" s="96"/>
      <c r="S675" s="88"/>
      <c r="T675" s="20">
        <f>'1. Fertigungsstandort'!$E$7</f>
        <v>0</v>
      </c>
      <c r="U675" s="54">
        <f>'1. Fertigungsstandort'!$E$9</f>
        <v>0</v>
      </c>
    </row>
    <row r="676" spans="1:21" ht="15.75" customHeight="1">
      <c r="A676" s="42"/>
      <c r="B676" s="20" t="str">
        <f t="shared" si="30"/>
        <v/>
      </c>
      <c r="C676" s="20" t="str">
        <f t="shared" si="31"/>
        <v/>
      </c>
      <c r="D676" s="90"/>
      <c r="E676" s="90"/>
      <c r="F676" s="87"/>
      <c r="G676" s="87"/>
      <c r="H676" s="88"/>
      <c r="I676" s="88"/>
      <c r="J676" s="88"/>
      <c r="K676" s="88"/>
      <c r="L676" s="88"/>
      <c r="M676" s="88"/>
      <c r="N676" s="88"/>
      <c r="O676" s="91" t="str">
        <f t="array" ref="O676">IF(N676="Ja","Enter %",IF(N676="","",INDEX(LookUps!J:J,MATCH('4. Modul B – Inhaltsstoffe'!H676,LookUps!I:I,0))))</f>
        <v/>
      </c>
      <c r="P676" s="92" t="str">
        <f t="shared" si="32"/>
        <v/>
      </c>
      <c r="Q676" s="95"/>
      <c r="R676" s="96"/>
      <c r="S676" s="88"/>
      <c r="T676" s="20">
        <f>'1. Fertigungsstandort'!$E$7</f>
        <v>0</v>
      </c>
      <c r="U676" s="54">
        <f>'1. Fertigungsstandort'!$E$9</f>
        <v>0</v>
      </c>
    </row>
    <row r="677" spans="1:21" ht="15.75" customHeight="1">
      <c r="A677" s="42"/>
      <c r="B677" s="20" t="str">
        <f t="shared" si="30"/>
        <v/>
      </c>
      <c r="C677" s="20" t="str">
        <f t="shared" si="31"/>
        <v/>
      </c>
      <c r="D677" s="90"/>
      <c r="E677" s="90"/>
      <c r="F677" s="87"/>
      <c r="G677" s="87"/>
      <c r="H677" s="88"/>
      <c r="I677" s="88"/>
      <c r="J677" s="88"/>
      <c r="K677" s="88"/>
      <c r="L677" s="88"/>
      <c r="M677" s="88"/>
      <c r="N677" s="88"/>
      <c r="O677" s="91" t="str">
        <f t="array" ref="O677">IF(N677="Ja","Enter %",IF(N677="","",INDEX(LookUps!J:J,MATCH('4. Modul B – Inhaltsstoffe'!H677,LookUps!I:I,0))))</f>
        <v/>
      </c>
      <c r="P677" s="92" t="str">
        <f t="shared" si="32"/>
        <v/>
      </c>
      <c r="Q677" s="95"/>
      <c r="R677" s="96"/>
      <c r="S677" s="88"/>
      <c r="T677" s="20">
        <f>'1. Fertigungsstandort'!$E$7</f>
        <v>0</v>
      </c>
      <c r="U677" s="54">
        <f>'1. Fertigungsstandort'!$E$9</f>
        <v>0</v>
      </c>
    </row>
    <row r="678" spans="1:21" ht="15.75" customHeight="1">
      <c r="A678" s="42"/>
      <c r="B678" s="20" t="str">
        <f t="shared" si="30"/>
        <v/>
      </c>
      <c r="C678" s="20" t="str">
        <f t="shared" si="31"/>
        <v/>
      </c>
      <c r="D678" s="90"/>
      <c r="E678" s="90"/>
      <c r="F678" s="87"/>
      <c r="G678" s="87"/>
      <c r="H678" s="88"/>
      <c r="I678" s="88"/>
      <c r="J678" s="88"/>
      <c r="K678" s="88"/>
      <c r="L678" s="88"/>
      <c r="M678" s="88"/>
      <c r="N678" s="88"/>
      <c r="O678" s="91" t="str">
        <f t="array" ref="O678">IF(N678="Ja","Enter %",IF(N678="","",INDEX(LookUps!J:J,MATCH('4. Modul B – Inhaltsstoffe'!H678,LookUps!I:I,0))))</f>
        <v/>
      </c>
      <c r="P678" s="92" t="str">
        <f t="shared" si="32"/>
        <v/>
      </c>
      <c r="Q678" s="95"/>
      <c r="R678" s="96"/>
      <c r="S678" s="88"/>
      <c r="T678" s="20">
        <f>'1. Fertigungsstandort'!$E$7</f>
        <v>0</v>
      </c>
      <c r="U678" s="54">
        <f>'1. Fertigungsstandort'!$E$9</f>
        <v>0</v>
      </c>
    </row>
    <row r="679" spans="1:21" ht="15.75" customHeight="1">
      <c r="A679" s="42"/>
      <c r="B679" s="20" t="str">
        <f t="shared" si="30"/>
        <v/>
      </c>
      <c r="C679" s="20" t="str">
        <f t="shared" si="31"/>
        <v/>
      </c>
      <c r="D679" s="90"/>
      <c r="E679" s="90"/>
      <c r="F679" s="87"/>
      <c r="G679" s="87"/>
      <c r="H679" s="88"/>
      <c r="I679" s="88"/>
      <c r="J679" s="88"/>
      <c r="K679" s="88"/>
      <c r="L679" s="88"/>
      <c r="M679" s="88"/>
      <c r="N679" s="88"/>
      <c r="O679" s="91" t="str">
        <f t="array" ref="O679">IF(N679="Ja","Enter %",IF(N679="","",INDEX(LookUps!J:J,MATCH('4. Modul B – Inhaltsstoffe'!H679,LookUps!I:I,0))))</f>
        <v/>
      </c>
      <c r="P679" s="92" t="str">
        <f t="shared" si="32"/>
        <v/>
      </c>
      <c r="Q679" s="93"/>
      <c r="R679" s="94"/>
      <c r="S679" s="88"/>
      <c r="T679" s="20">
        <f>'1. Fertigungsstandort'!$E$7</f>
        <v>0</v>
      </c>
      <c r="U679" s="54">
        <f>'1. Fertigungsstandort'!$E$9</f>
        <v>0</v>
      </c>
    </row>
    <row r="680" spans="1:21" ht="15.75" customHeight="1">
      <c r="A680" s="42"/>
      <c r="B680" s="20" t="str">
        <f t="shared" si="30"/>
        <v/>
      </c>
      <c r="C680" s="20" t="str">
        <f t="shared" si="31"/>
        <v/>
      </c>
      <c r="D680" s="90"/>
      <c r="E680" s="90"/>
      <c r="F680" s="87"/>
      <c r="G680" s="87"/>
      <c r="H680" s="88"/>
      <c r="I680" s="88"/>
      <c r="J680" s="88"/>
      <c r="K680" s="88"/>
      <c r="L680" s="88"/>
      <c r="M680" s="88"/>
      <c r="N680" s="88"/>
      <c r="O680" s="91" t="str">
        <f t="array" ref="O680">IF(N680="Ja","Enter %",IF(N680="","",INDEX(LookUps!J:J,MATCH('4. Modul B – Inhaltsstoffe'!H680,LookUps!I:I,0))))</f>
        <v/>
      </c>
      <c r="P680" s="92" t="str">
        <f t="shared" si="32"/>
        <v/>
      </c>
      <c r="Q680" s="95"/>
      <c r="R680" s="96"/>
      <c r="S680" s="88"/>
      <c r="T680" s="20">
        <f>'1. Fertigungsstandort'!$E$7</f>
        <v>0</v>
      </c>
      <c r="U680" s="54">
        <f>'1. Fertigungsstandort'!$E$9</f>
        <v>0</v>
      </c>
    </row>
    <row r="681" spans="1:21" ht="15.75" customHeight="1">
      <c r="A681" s="42"/>
      <c r="B681" s="20" t="str">
        <f t="shared" si="30"/>
        <v/>
      </c>
      <c r="C681" s="20" t="str">
        <f t="shared" si="31"/>
        <v/>
      </c>
      <c r="D681" s="90"/>
      <c r="E681" s="90"/>
      <c r="F681" s="87"/>
      <c r="G681" s="87"/>
      <c r="H681" s="88"/>
      <c r="I681" s="88"/>
      <c r="J681" s="88"/>
      <c r="K681" s="88"/>
      <c r="L681" s="88"/>
      <c r="M681" s="88"/>
      <c r="N681" s="88"/>
      <c r="O681" s="91" t="str">
        <f t="array" ref="O681">IF(N681="Ja","Enter %",IF(N681="","",INDEX(LookUps!J:J,MATCH('4. Modul B – Inhaltsstoffe'!H681,LookUps!I:I,0))))</f>
        <v/>
      </c>
      <c r="P681" s="92" t="str">
        <f t="shared" si="32"/>
        <v/>
      </c>
      <c r="Q681" s="95"/>
      <c r="R681" s="96"/>
      <c r="S681" s="88"/>
      <c r="T681" s="20">
        <f>'1. Fertigungsstandort'!$E$7</f>
        <v>0</v>
      </c>
      <c r="U681" s="54">
        <f>'1. Fertigungsstandort'!$E$9</f>
        <v>0</v>
      </c>
    </row>
    <row r="682" spans="1:21" ht="15.75" customHeight="1">
      <c r="A682" s="42"/>
      <c r="B682" s="20" t="str">
        <f t="shared" si="30"/>
        <v/>
      </c>
      <c r="C682" s="20" t="str">
        <f t="shared" si="31"/>
        <v/>
      </c>
      <c r="D682" s="90"/>
      <c r="E682" s="90"/>
      <c r="F682" s="87"/>
      <c r="G682" s="87"/>
      <c r="H682" s="88"/>
      <c r="I682" s="88"/>
      <c r="J682" s="88"/>
      <c r="K682" s="88"/>
      <c r="L682" s="88"/>
      <c r="M682" s="88"/>
      <c r="N682" s="88"/>
      <c r="O682" s="91" t="str">
        <f t="array" ref="O682">IF(N682="Ja","Enter %",IF(N682="","",INDEX(LookUps!J:J,MATCH('4. Modul B – Inhaltsstoffe'!H682,LookUps!I:I,0))))</f>
        <v/>
      </c>
      <c r="P682" s="92" t="str">
        <f t="shared" si="32"/>
        <v/>
      </c>
      <c r="Q682" s="95"/>
      <c r="R682" s="96"/>
      <c r="S682" s="88"/>
      <c r="T682" s="20">
        <f>'1. Fertigungsstandort'!$E$7</f>
        <v>0</v>
      </c>
      <c r="U682" s="54">
        <f>'1. Fertigungsstandort'!$E$9</f>
        <v>0</v>
      </c>
    </row>
    <row r="683" spans="1:21" ht="15.75" customHeight="1">
      <c r="A683" s="42"/>
      <c r="B683" s="20" t="str">
        <f t="shared" si="30"/>
        <v/>
      </c>
      <c r="C683" s="20" t="str">
        <f t="shared" si="31"/>
        <v/>
      </c>
      <c r="D683" s="90"/>
      <c r="E683" s="90"/>
      <c r="F683" s="87"/>
      <c r="G683" s="87"/>
      <c r="H683" s="88"/>
      <c r="I683" s="88"/>
      <c r="J683" s="88"/>
      <c r="K683" s="88"/>
      <c r="L683" s="88"/>
      <c r="M683" s="88"/>
      <c r="N683" s="88"/>
      <c r="O683" s="91" t="str">
        <f t="array" ref="O683">IF(N683="Ja","Enter %",IF(N683="","",INDEX(LookUps!J:J,MATCH('4. Modul B – Inhaltsstoffe'!H683,LookUps!I:I,0))))</f>
        <v/>
      </c>
      <c r="P683" s="92" t="str">
        <f t="shared" si="32"/>
        <v/>
      </c>
      <c r="Q683" s="95"/>
      <c r="R683" s="96"/>
      <c r="S683" s="88"/>
      <c r="T683" s="20">
        <f>'1. Fertigungsstandort'!$E$7</f>
        <v>0</v>
      </c>
      <c r="U683" s="54">
        <f>'1. Fertigungsstandort'!$E$9</f>
        <v>0</v>
      </c>
    </row>
    <row r="684" spans="1:21" ht="15.75" customHeight="1">
      <c r="A684" s="42"/>
      <c r="B684" s="20" t="str">
        <f t="shared" si="30"/>
        <v/>
      </c>
      <c r="C684" s="20" t="str">
        <f t="shared" si="31"/>
        <v/>
      </c>
      <c r="D684" s="90"/>
      <c r="E684" s="90"/>
      <c r="F684" s="87"/>
      <c r="G684" s="87"/>
      <c r="H684" s="88"/>
      <c r="I684" s="88"/>
      <c r="J684" s="88"/>
      <c r="K684" s="88"/>
      <c r="L684" s="88"/>
      <c r="M684" s="88"/>
      <c r="N684" s="88"/>
      <c r="O684" s="91" t="str">
        <f t="array" ref="O684">IF(N684="Ja","Enter %",IF(N684="","",INDEX(LookUps!J:J,MATCH('4. Modul B – Inhaltsstoffe'!H684,LookUps!I:I,0))))</f>
        <v/>
      </c>
      <c r="P684" s="92" t="str">
        <f t="shared" si="32"/>
        <v/>
      </c>
      <c r="Q684" s="95"/>
      <c r="R684" s="96"/>
      <c r="S684" s="88"/>
      <c r="T684" s="20">
        <f>'1. Fertigungsstandort'!$E$7</f>
        <v>0</v>
      </c>
      <c r="U684" s="54">
        <f>'1. Fertigungsstandort'!$E$9</f>
        <v>0</v>
      </c>
    </row>
    <row r="685" spans="1:21" ht="15.75" customHeight="1">
      <c r="A685" s="42"/>
      <c r="B685" s="20" t="str">
        <f t="shared" si="30"/>
        <v/>
      </c>
      <c r="C685" s="20" t="str">
        <f t="shared" si="31"/>
        <v/>
      </c>
      <c r="D685" s="90"/>
      <c r="E685" s="90"/>
      <c r="F685" s="87"/>
      <c r="G685" s="87"/>
      <c r="H685" s="88"/>
      <c r="I685" s="88"/>
      <c r="J685" s="88"/>
      <c r="K685" s="88"/>
      <c r="L685" s="88"/>
      <c r="M685" s="88"/>
      <c r="N685" s="88"/>
      <c r="O685" s="91" t="str">
        <f t="array" ref="O685">IF(N685="Ja","Enter %",IF(N685="","",INDEX(LookUps!J:J,MATCH('4. Modul B – Inhaltsstoffe'!H685,LookUps!I:I,0))))</f>
        <v/>
      </c>
      <c r="P685" s="92" t="str">
        <f t="shared" si="32"/>
        <v/>
      </c>
      <c r="Q685" s="95"/>
      <c r="R685" s="96"/>
      <c r="S685" s="88"/>
      <c r="T685" s="20">
        <f>'1. Fertigungsstandort'!$E$7</f>
        <v>0</v>
      </c>
      <c r="U685" s="54">
        <f>'1. Fertigungsstandort'!$E$9</f>
        <v>0</v>
      </c>
    </row>
    <row r="686" spans="1:21" ht="15.75" customHeight="1">
      <c r="A686" s="42"/>
      <c r="B686" s="20" t="str">
        <f t="shared" si="30"/>
        <v/>
      </c>
      <c r="C686" s="20" t="str">
        <f t="shared" si="31"/>
        <v/>
      </c>
      <c r="D686" s="90"/>
      <c r="E686" s="90"/>
      <c r="F686" s="87"/>
      <c r="G686" s="87"/>
      <c r="H686" s="88"/>
      <c r="I686" s="88"/>
      <c r="J686" s="88"/>
      <c r="K686" s="88"/>
      <c r="L686" s="88"/>
      <c r="M686" s="88"/>
      <c r="N686" s="88"/>
      <c r="O686" s="91" t="str">
        <f t="array" ref="O686">IF(N686="Ja","Enter %",IF(N686="","",INDEX(LookUps!J:J,MATCH('4. Modul B – Inhaltsstoffe'!H686,LookUps!I:I,0))))</f>
        <v/>
      </c>
      <c r="P686" s="92" t="str">
        <f t="shared" si="32"/>
        <v/>
      </c>
      <c r="Q686" s="95"/>
      <c r="R686" s="96"/>
      <c r="S686" s="88"/>
      <c r="T686" s="20">
        <f>'1. Fertigungsstandort'!$E$7</f>
        <v>0</v>
      </c>
      <c r="U686" s="54">
        <f>'1. Fertigungsstandort'!$E$9</f>
        <v>0</v>
      </c>
    </row>
    <row r="687" spans="1:21" ht="15.75" customHeight="1">
      <c r="A687" s="42"/>
      <c r="B687" s="20" t="str">
        <f t="shared" si="30"/>
        <v/>
      </c>
      <c r="C687" s="20" t="str">
        <f t="shared" si="31"/>
        <v/>
      </c>
      <c r="D687" s="90"/>
      <c r="E687" s="90"/>
      <c r="F687" s="87"/>
      <c r="G687" s="87"/>
      <c r="H687" s="88"/>
      <c r="I687" s="88"/>
      <c r="J687" s="88"/>
      <c r="K687" s="88"/>
      <c r="L687" s="88"/>
      <c r="M687" s="88"/>
      <c r="N687" s="88"/>
      <c r="O687" s="91" t="str">
        <f t="array" ref="O687">IF(N687="Ja","Enter %",IF(N687="","",INDEX(LookUps!J:J,MATCH('4. Modul B – Inhaltsstoffe'!H687,LookUps!I:I,0))))</f>
        <v/>
      </c>
      <c r="P687" s="92" t="str">
        <f t="shared" si="32"/>
        <v/>
      </c>
      <c r="Q687" s="95"/>
      <c r="R687" s="96"/>
      <c r="S687" s="88"/>
      <c r="T687" s="20">
        <f>'1. Fertigungsstandort'!$E$7</f>
        <v>0</v>
      </c>
      <c r="U687" s="54">
        <f>'1. Fertigungsstandort'!$E$9</f>
        <v>0</v>
      </c>
    </row>
    <row r="688" spans="1:21" ht="15.75" customHeight="1">
      <c r="A688" s="42"/>
      <c r="B688" s="20" t="str">
        <f t="shared" si="30"/>
        <v/>
      </c>
      <c r="C688" s="20" t="str">
        <f t="shared" si="31"/>
        <v/>
      </c>
      <c r="D688" s="90"/>
      <c r="E688" s="90"/>
      <c r="F688" s="87"/>
      <c r="G688" s="87"/>
      <c r="H688" s="88"/>
      <c r="I688" s="88"/>
      <c r="J688" s="88"/>
      <c r="K688" s="88"/>
      <c r="L688" s="88"/>
      <c r="M688" s="88"/>
      <c r="N688" s="88"/>
      <c r="O688" s="91" t="str">
        <f t="array" ref="O688">IF(N688="Ja","Enter %",IF(N688="","",INDEX(LookUps!J:J,MATCH('4. Modul B – Inhaltsstoffe'!H688,LookUps!I:I,0))))</f>
        <v/>
      </c>
      <c r="P688" s="92" t="str">
        <f t="shared" si="32"/>
        <v/>
      </c>
      <c r="Q688" s="95"/>
      <c r="R688" s="96"/>
      <c r="S688" s="88"/>
      <c r="T688" s="20">
        <f>'1. Fertigungsstandort'!$E$7</f>
        <v>0</v>
      </c>
      <c r="U688" s="54">
        <f>'1. Fertigungsstandort'!$E$9</f>
        <v>0</v>
      </c>
    </row>
    <row r="689" spans="1:21" ht="15.75" customHeight="1">
      <c r="A689" s="42"/>
      <c r="B689" s="20" t="str">
        <f t="shared" si="30"/>
        <v/>
      </c>
      <c r="C689" s="20" t="str">
        <f t="shared" si="31"/>
        <v/>
      </c>
      <c r="D689" s="90"/>
      <c r="E689" s="90"/>
      <c r="F689" s="87"/>
      <c r="G689" s="87"/>
      <c r="H689" s="88"/>
      <c r="I689" s="88"/>
      <c r="J689" s="88"/>
      <c r="K689" s="88"/>
      <c r="L689" s="88"/>
      <c r="M689" s="88"/>
      <c r="N689" s="88"/>
      <c r="O689" s="91" t="str">
        <f t="array" ref="O689">IF(N689="Ja","Enter %",IF(N689="","",INDEX(LookUps!J:J,MATCH('4. Modul B – Inhaltsstoffe'!H689,LookUps!I:I,0))))</f>
        <v/>
      </c>
      <c r="P689" s="92" t="str">
        <f t="shared" si="32"/>
        <v/>
      </c>
      <c r="Q689" s="95"/>
      <c r="R689" s="96"/>
      <c r="S689" s="88"/>
      <c r="T689" s="20">
        <f>'1. Fertigungsstandort'!$E$7</f>
        <v>0</v>
      </c>
      <c r="U689" s="54">
        <f>'1. Fertigungsstandort'!$E$9</f>
        <v>0</v>
      </c>
    </row>
    <row r="690" spans="1:21" ht="15.75" customHeight="1">
      <c r="A690" s="42"/>
      <c r="B690" s="20" t="str">
        <f t="shared" si="30"/>
        <v/>
      </c>
      <c r="C690" s="20" t="str">
        <f t="shared" si="31"/>
        <v/>
      </c>
      <c r="D690" s="90"/>
      <c r="E690" s="90"/>
      <c r="F690" s="87"/>
      <c r="G690" s="87"/>
      <c r="H690" s="88"/>
      <c r="I690" s="88"/>
      <c r="J690" s="88"/>
      <c r="K690" s="88"/>
      <c r="L690" s="88"/>
      <c r="M690" s="88"/>
      <c r="N690" s="88"/>
      <c r="O690" s="91" t="str">
        <f t="array" ref="O690">IF(N690="Ja","Enter %",IF(N690="","",INDEX(LookUps!J:J,MATCH('4. Modul B – Inhaltsstoffe'!H690,LookUps!I:I,0))))</f>
        <v/>
      </c>
      <c r="P690" s="92" t="str">
        <f t="shared" si="32"/>
        <v/>
      </c>
      <c r="Q690" s="95"/>
      <c r="R690" s="96"/>
      <c r="S690" s="88"/>
      <c r="T690" s="20">
        <f>'1. Fertigungsstandort'!$E$7</f>
        <v>0</v>
      </c>
      <c r="U690" s="54">
        <f>'1. Fertigungsstandort'!$E$9</f>
        <v>0</v>
      </c>
    </row>
    <row r="691" spans="1:21" ht="15.75" customHeight="1">
      <c r="A691" s="42"/>
      <c r="B691" s="20" t="str">
        <f t="shared" si="30"/>
        <v/>
      </c>
      <c r="C691" s="20" t="str">
        <f t="shared" si="31"/>
        <v/>
      </c>
      <c r="D691" s="90"/>
      <c r="E691" s="90"/>
      <c r="F691" s="87"/>
      <c r="G691" s="87"/>
      <c r="H691" s="88"/>
      <c r="I691" s="88"/>
      <c r="J691" s="88"/>
      <c r="K691" s="88"/>
      <c r="L691" s="88"/>
      <c r="M691" s="88"/>
      <c r="N691" s="88"/>
      <c r="O691" s="91" t="str">
        <f t="array" ref="O691">IF(N691="Ja","Enter %",IF(N691="","",INDEX(LookUps!J:J,MATCH('4. Modul B – Inhaltsstoffe'!H691,LookUps!I:I,0))))</f>
        <v/>
      </c>
      <c r="P691" s="92" t="str">
        <f t="shared" si="32"/>
        <v/>
      </c>
      <c r="Q691" s="95"/>
      <c r="R691" s="96"/>
      <c r="S691" s="88"/>
      <c r="T691" s="20">
        <f>'1. Fertigungsstandort'!$E$7</f>
        <v>0</v>
      </c>
      <c r="U691" s="54">
        <f>'1. Fertigungsstandort'!$E$9</f>
        <v>0</v>
      </c>
    </row>
    <row r="692" spans="1:21" ht="15.75" customHeight="1">
      <c r="A692" s="42"/>
      <c r="B692" s="20" t="str">
        <f t="shared" si="30"/>
        <v/>
      </c>
      <c r="C692" s="20" t="str">
        <f t="shared" si="31"/>
        <v/>
      </c>
      <c r="D692" s="90"/>
      <c r="E692" s="90"/>
      <c r="F692" s="87"/>
      <c r="G692" s="87"/>
      <c r="H692" s="88"/>
      <c r="I692" s="88"/>
      <c r="J692" s="88"/>
      <c r="K692" s="88"/>
      <c r="L692" s="88"/>
      <c r="M692" s="88"/>
      <c r="N692" s="88"/>
      <c r="O692" s="91" t="str">
        <f t="array" ref="O692">IF(N692="Ja","Enter %",IF(N692="","",INDEX(LookUps!J:J,MATCH('4. Modul B – Inhaltsstoffe'!H692,LookUps!I:I,0))))</f>
        <v/>
      </c>
      <c r="P692" s="92" t="str">
        <f t="shared" si="32"/>
        <v/>
      </c>
      <c r="Q692" s="95"/>
      <c r="R692" s="96"/>
      <c r="S692" s="88"/>
      <c r="T692" s="20">
        <f>'1. Fertigungsstandort'!$E$7</f>
        <v>0</v>
      </c>
      <c r="U692" s="54">
        <f>'1. Fertigungsstandort'!$E$9</f>
        <v>0</v>
      </c>
    </row>
    <row r="693" spans="1:21" ht="15.75" customHeight="1">
      <c r="A693" s="42"/>
      <c r="B693" s="20" t="str">
        <f t="shared" si="30"/>
        <v/>
      </c>
      <c r="C693" s="20" t="str">
        <f t="shared" si="31"/>
        <v/>
      </c>
      <c r="D693" s="90"/>
      <c r="E693" s="90"/>
      <c r="F693" s="87"/>
      <c r="G693" s="87"/>
      <c r="H693" s="88"/>
      <c r="I693" s="88"/>
      <c r="J693" s="88"/>
      <c r="K693" s="88"/>
      <c r="L693" s="88"/>
      <c r="M693" s="88"/>
      <c r="N693" s="88"/>
      <c r="O693" s="91" t="str">
        <f t="array" ref="O693">IF(N693="Ja","Enter %",IF(N693="","",INDEX(LookUps!J:J,MATCH('4. Modul B – Inhaltsstoffe'!H693,LookUps!I:I,0))))</f>
        <v/>
      </c>
      <c r="P693" s="92" t="str">
        <f t="shared" si="32"/>
        <v/>
      </c>
      <c r="Q693" s="95"/>
      <c r="R693" s="96"/>
      <c r="S693" s="88"/>
      <c r="T693" s="20">
        <f>'1. Fertigungsstandort'!$E$7</f>
        <v>0</v>
      </c>
      <c r="U693" s="54">
        <f>'1. Fertigungsstandort'!$E$9</f>
        <v>0</v>
      </c>
    </row>
    <row r="694" spans="1:21" ht="15.75" customHeight="1">
      <c r="A694" s="42"/>
      <c r="B694" s="20" t="str">
        <f t="shared" si="30"/>
        <v/>
      </c>
      <c r="C694" s="20" t="str">
        <f t="shared" si="31"/>
        <v/>
      </c>
      <c r="D694" s="90"/>
      <c r="E694" s="90"/>
      <c r="F694" s="87"/>
      <c r="G694" s="87"/>
      <c r="H694" s="88"/>
      <c r="I694" s="88"/>
      <c r="J694" s="88"/>
      <c r="K694" s="88"/>
      <c r="L694" s="88"/>
      <c r="M694" s="88"/>
      <c r="N694" s="88"/>
      <c r="O694" s="91" t="str">
        <f t="array" ref="O694">IF(N694="Ja","Enter %",IF(N694="","",INDEX(LookUps!J:J,MATCH('4. Modul B – Inhaltsstoffe'!H694,LookUps!I:I,0))))</f>
        <v/>
      </c>
      <c r="P694" s="92" t="str">
        <f t="shared" si="32"/>
        <v/>
      </c>
      <c r="Q694" s="95"/>
      <c r="R694" s="96"/>
      <c r="S694" s="88"/>
      <c r="T694" s="20">
        <f>'1. Fertigungsstandort'!$E$7</f>
        <v>0</v>
      </c>
      <c r="U694" s="54">
        <f>'1. Fertigungsstandort'!$E$9</f>
        <v>0</v>
      </c>
    </row>
    <row r="695" spans="1:21" ht="15.75" customHeight="1">
      <c r="A695" s="42"/>
      <c r="B695" s="20" t="str">
        <f t="shared" si="30"/>
        <v/>
      </c>
      <c r="C695" s="20" t="str">
        <f t="shared" si="31"/>
        <v/>
      </c>
      <c r="D695" s="90"/>
      <c r="E695" s="90"/>
      <c r="F695" s="87"/>
      <c r="G695" s="87"/>
      <c r="H695" s="88"/>
      <c r="I695" s="88"/>
      <c r="J695" s="88"/>
      <c r="K695" s="88"/>
      <c r="L695" s="88"/>
      <c r="M695" s="88"/>
      <c r="N695" s="88"/>
      <c r="O695" s="91" t="str">
        <f t="array" ref="O695">IF(N695="Ja","Enter %",IF(N695="","",INDEX(LookUps!J:J,MATCH('4. Modul B – Inhaltsstoffe'!H695,LookUps!I:I,0))))</f>
        <v/>
      </c>
      <c r="P695" s="92" t="str">
        <f t="shared" si="32"/>
        <v/>
      </c>
      <c r="Q695" s="95"/>
      <c r="R695" s="96"/>
      <c r="S695" s="88"/>
      <c r="T695" s="20">
        <f>'1. Fertigungsstandort'!$E$7</f>
        <v>0</v>
      </c>
      <c r="U695" s="54">
        <f>'1. Fertigungsstandort'!$E$9</f>
        <v>0</v>
      </c>
    </row>
    <row r="696" spans="1:21" ht="15.75" customHeight="1">
      <c r="A696" s="42"/>
      <c r="B696" s="20" t="str">
        <f t="shared" si="30"/>
        <v/>
      </c>
      <c r="C696" s="20" t="str">
        <f t="shared" si="31"/>
        <v/>
      </c>
      <c r="D696" s="90"/>
      <c r="E696" s="90"/>
      <c r="F696" s="87"/>
      <c r="G696" s="87"/>
      <c r="H696" s="88"/>
      <c r="I696" s="88"/>
      <c r="J696" s="88"/>
      <c r="K696" s="88"/>
      <c r="L696" s="88"/>
      <c r="M696" s="88"/>
      <c r="N696" s="88"/>
      <c r="O696" s="91" t="str">
        <f t="array" ref="O696">IF(N696="Ja","Enter %",IF(N696="","",INDEX(LookUps!J:J,MATCH('4. Modul B – Inhaltsstoffe'!H696,LookUps!I:I,0))))</f>
        <v/>
      </c>
      <c r="P696" s="92" t="str">
        <f t="shared" si="32"/>
        <v/>
      </c>
      <c r="Q696" s="95"/>
      <c r="R696" s="96"/>
      <c r="S696" s="88"/>
      <c r="T696" s="20">
        <f>'1. Fertigungsstandort'!$E$7</f>
        <v>0</v>
      </c>
      <c r="U696" s="54">
        <f>'1. Fertigungsstandort'!$E$9</f>
        <v>0</v>
      </c>
    </row>
    <row r="697" spans="1:21" ht="15.75" customHeight="1">
      <c r="A697" s="42"/>
      <c r="B697" s="20" t="str">
        <f t="shared" si="30"/>
        <v/>
      </c>
      <c r="C697" s="20" t="str">
        <f t="shared" si="31"/>
        <v/>
      </c>
      <c r="D697" s="90"/>
      <c r="E697" s="90"/>
      <c r="F697" s="87"/>
      <c r="G697" s="87"/>
      <c r="H697" s="88"/>
      <c r="I697" s="88"/>
      <c r="J697" s="88"/>
      <c r="K697" s="88"/>
      <c r="L697" s="88"/>
      <c r="M697" s="88"/>
      <c r="N697" s="88"/>
      <c r="O697" s="91" t="str">
        <f t="array" ref="O697">IF(N697="Ja","Enter %",IF(N697="","",INDEX(LookUps!J:J,MATCH('4. Modul B – Inhaltsstoffe'!H697,LookUps!I:I,0))))</f>
        <v/>
      </c>
      <c r="P697" s="92" t="str">
        <f t="shared" si="32"/>
        <v/>
      </c>
      <c r="Q697" s="95"/>
      <c r="R697" s="96"/>
      <c r="S697" s="88"/>
      <c r="T697" s="20">
        <f>'1. Fertigungsstandort'!$E$7</f>
        <v>0</v>
      </c>
      <c r="U697" s="54">
        <f>'1. Fertigungsstandort'!$E$9</f>
        <v>0</v>
      </c>
    </row>
    <row r="698" spans="1:21" ht="15.75" customHeight="1">
      <c r="A698" s="42"/>
      <c r="B698" s="20" t="str">
        <f t="shared" si="30"/>
        <v/>
      </c>
      <c r="C698" s="20" t="str">
        <f t="shared" si="31"/>
        <v/>
      </c>
      <c r="D698" s="90"/>
      <c r="E698" s="90"/>
      <c r="F698" s="87"/>
      <c r="G698" s="87"/>
      <c r="H698" s="88"/>
      <c r="I698" s="88"/>
      <c r="J698" s="88"/>
      <c r="K698" s="88"/>
      <c r="L698" s="88"/>
      <c r="M698" s="88"/>
      <c r="N698" s="88"/>
      <c r="O698" s="91" t="str">
        <f t="array" ref="O698">IF(N698="Ja","Enter %",IF(N698="","",INDEX(LookUps!J:J,MATCH('4. Modul B – Inhaltsstoffe'!H698,LookUps!I:I,0))))</f>
        <v/>
      </c>
      <c r="P698" s="92" t="str">
        <f t="shared" si="32"/>
        <v/>
      </c>
      <c r="Q698" s="95"/>
      <c r="R698" s="96"/>
      <c r="S698" s="88"/>
      <c r="T698" s="20">
        <f>'1. Fertigungsstandort'!$E$7</f>
        <v>0</v>
      </c>
      <c r="U698" s="54">
        <f>'1. Fertigungsstandort'!$E$9</f>
        <v>0</v>
      </c>
    </row>
    <row r="699" spans="1:21" ht="15.75" customHeight="1">
      <c r="A699" s="42"/>
      <c r="B699" s="20" t="str">
        <f t="shared" si="30"/>
        <v/>
      </c>
      <c r="C699" s="20" t="str">
        <f t="shared" si="31"/>
        <v/>
      </c>
      <c r="D699" s="90"/>
      <c r="E699" s="90"/>
      <c r="F699" s="87"/>
      <c r="G699" s="87"/>
      <c r="H699" s="88"/>
      <c r="I699" s="88"/>
      <c r="J699" s="88"/>
      <c r="K699" s="88"/>
      <c r="L699" s="88"/>
      <c r="M699" s="88"/>
      <c r="N699" s="88"/>
      <c r="O699" s="91" t="str">
        <f t="array" ref="O699">IF(N699="Ja","Enter %",IF(N699="","",INDEX(LookUps!J:J,MATCH('4. Modul B – Inhaltsstoffe'!H699,LookUps!I:I,0))))</f>
        <v/>
      </c>
      <c r="P699" s="92" t="str">
        <f t="shared" si="32"/>
        <v/>
      </c>
      <c r="Q699" s="95"/>
      <c r="R699" s="96"/>
      <c r="S699" s="88"/>
      <c r="T699" s="20">
        <f>'1. Fertigungsstandort'!$E$7</f>
        <v>0</v>
      </c>
      <c r="U699" s="54">
        <f>'1. Fertigungsstandort'!$E$9</f>
        <v>0</v>
      </c>
    </row>
    <row r="700" spans="1:21" ht="15.75" customHeight="1">
      <c r="A700" s="42"/>
      <c r="B700" s="20" t="str">
        <f t="shared" si="30"/>
        <v/>
      </c>
      <c r="C700" s="20" t="str">
        <f t="shared" si="31"/>
        <v/>
      </c>
      <c r="D700" s="90"/>
      <c r="E700" s="90"/>
      <c r="F700" s="87"/>
      <c r="G700" s="87"/>
      <c r="H700" s="88"/>
      <c r="I700" s="88"/>
      <c r="J700" s="88"/>
      <c r="K700" s="88"/>
      <c r="L700" s="88"/>
      <c r="M700" s="88"/>
      <c r="N700" s="88"/>
      <c r="O700" s="91" t="str">
        <f t="array" ref="O700">IF(N700="Ja","Enter %",IF(N700="","",INDEX(LookUps!J:J,MATCH('4. Modul B – Inhaltsstoffe'!H700,LookUps!I:I,0))))</f>
        <v/>
      </c>
      <c r="P700" s="92" t="str">
        <f t="shared" si="32"/>
        <v/>
      </c>
      <c r="Q700" s="95"/>
      <c r="R700" s="96"/>
      <c r="S700" s="88"/>
      <c r="T700" s="20">
        <f>'1. Fertigungsstandort'!$E$7</f>
        <v>0</v>
      </c>
      <c r="U700" s="54">
        <f>'1. Fertigungsstandort'!$E$9</f>
        <v>0</v>
      </c>
    </row>
    <row r="701" spans="1:21" ht="15.75" customHeight="1">
      <c r="A701" s="42"/>
      <c r="B701" s="20" t="str">
        <f t="shared" si="30"/>
        <v/>
      </c>
      <c r="C701" s="20" t="str">
        <f t="shared" si="31"/>
        <v/>
      </c>
      <c r="D701" s="90"/>
      <c r="E701" s="90"/>
      <c r="F701" s="87"/>
      <c r="G701" s="87"/>
      <c r="H701" s="88"/>
      <c r="I701" s="88"/>
      <c r="J701" s="88"/>
      <c r="K701" s="88"/>
      <c r="L701" s="88"/>
      <c r="M701" s="88"/>
      <c r="N701" s="88"/>
      <c r="O701" s="91" t="str">
        <f t="array" ref="O701">IF(N701="Ja","Enter %",IF(N701="","",INDEX(LookUps!J:J,MATCH('4. Modul B – Inhaltsstoffe'!H701,LookUps!I:I,0))))</f>
        <v/>
      </c>
      <c r="P701" s="92" t="str">
        <f t="shared" si="32"/>
        <v/>
      </c>
      <c r="Q701" s="95"/>
      <c r="R701" s="96"/>
      <c r="S701" s="88"/>
      <c r="T701" s="20">
        <f>'1. Fertigungsstandort'!$E$7</f>
        <v>0</v>
      </c>
      <c r="U701" s="54">
        <f>'1. Fertigungsstandort'!$E$9</f>
        <v>0</v>
      </c>
    </row>
    <row r="702" spans="1:21" ht="15.75" customHeight="1">
      <c r="A702" s="42"/>
      <c r="B702" s="20" t="str">
        <f t="shared" si="30"/>
        <v/>
      </c>
      <c r="C702" s="20" t="str">
        <f t="shared" si="31"/>
        <v/>
      </c>
      <c r="D702" s="90"/>
      <c r="E702" s="90"/>
      <c r="F702" s="87"/>
      <c r="G702" s="87"/>
      <c r="H702" s="88"/>
      <c r="I702" s="88"/>
      <c r="J702" s="88"/>
      <c r="K702" s="88"/>
      <c r="L702" s="88"/>
      <c r="M702" s="88"/>
      <c r="N702" s="88"/>
      <c r="O702" s="91" t="str">
        <f t="array" ref="O702">IF(N702="Ja","Enter %",IF(N702="","",INDEX(LookUps!J:J,MATCH('4. Modul B – Inhaltsstoffe'!H702,LookUps!I:I,0))))</f>
        <v/>
      </c>
      <c r="P702" s="92" t="str">
        <f t="shared" si="32"/>
        <v/>
      </c>
      <c r="Q702" s="95"/>
      <c r="R702" s="96"/>
      <c r="S702" s="88"/>
      <c r="T702" s="20">
        <f>'1. Fertigungsstandort'!$E$7</f>
        <v>0</v>
      </c>
      <c r="U702" s="54">
        <f>'1. Fertigungsstandort'!$E$9</f>
        <v>0</v>
      </c>
    </row>
    <row r="703" spans="1:21" ht="15.75" customHeight="1">
      <c r="A703" s="42"/>
      <c r="B703" s="20" t="str">
        <f t="shared" si="30"/>
        <v/>
      </c>
      <c r="C703" s="20" t="str">
        <f t="shared" si="31"/>
        <v/>
      </c>
      <c r="D703" s="90"/>
      <c r="E703" s="90"/>
      <c r="F703" s="87"/>
      <c r="G703" s="87"/>
      <c r="H703" s="88"/>
      <c r="I703" s="88"/>
      <c r="J703" s="88"/>
      <c r="K703" s="88"/>
      <c r="L703" s="88"/>
      <c r="M703" s="88"/>
      <c r="N703" s="88"/>
      <c r="O703" s="91" t="str">
        <f t="array" ref="O703">IF(N703="Ja","Enter %",IF(N703="","",INDEX(LookUps!J:J,MATCH('4. Modul B – Inhaltsstoffe'!H703,LookUps!I:I,0))))</f>
        <v/>
      </c>
      <c r="P703" s="92" t="str">
        <f t="shared" si="32"/>
        <v/>
      </c>
      <c r="Q703" s="95"/>
      <c r="R703" s="96"/>
      <c r="S703" s="88"/>
      <c r="T703" s="20">
        <f>'1. Fertigungsstandort'!$E$7</f>
        <v>0</v>
      </c>
      <c r="U703" s="54">
        <f>'1. Fertigungsstandort'!$E$9</f>
        <v>0</v>
      </c>
    </row>
    <row r="704" spans="1:21" ht="15.75" customHeight="1">
      <c r="A704" s="42"/>
      <c r="B704" s="20" t="str">
        <f t="shared" si="30"/>
        <v/>
      </c>
      <c r="C704" s="20" t="str">
        <f t="shared" si="31"/>
        <v/>
      </c>
      <c r="D704" s="90"/>
      <c r="E704" s="90"/>
      <c r="F704" s="87"/>
      <c r="G704" s="87"/>
      <c r="H704" s="88"/>
      <c r="I704" s="88"/>
      <c r="J704" s="88"/>
      <c r="K704" s="88"/>
      <c r="L704" s="88"/>
      <c r="M704" s="88"/>
      <c r="N704" s="88"/>
      <c r="O704" s="91" t="str">
        <f t="array" ref="O704">IF(N704="Ja","Enter %",IF(N704="","",INDEX(LookUps!J:J,MATCH('4. Modul B – Inhaltsstoffe'!H704,LookUps!I:I,0))))</f>
        <v/>
      </c>
      <c r="P704" s="92" t="str">
        <f t="shared" si="32"/>
        <v/>
      </c>
      <c r="Q704" s="95"/>
      <c r="R704" s="96"/>
      <c r="S704" s="88"/>
      <c r="T704" s="20">
        <f>'1. Fertigungsstandort'!$E$7</f>
        <v>0</v>
      </c>
      <c r="U704" s="54">
        <f>'1. Fertigungsstandort'!$E$9</f>
        <v>0</v>
      </c>
    </row>
    <row r="705" spans="1:21" ht="15.75" customHeight="1">
      <c r="A705" s="42"/>
      <c r="B705" s="20" t="str">
        <f t="shared" si="30"/>
        <v/>
      </c>
      <c r="C705" s="20" t="str">
        <f t="shared" si="31"/>
        <v/>
      </c>
      <c r="D705" s="90"/>
      <c r="E705" s="90"/>
      <c r="F705" s="87"/>
      <c r="G705" s="87"/>
      <c r="H705" s="88"/>
      <c r="I705" s="88"/>
      <c r="J705" s="88"/>
      <c r="K705" s="88"/>
      <c r="L705" s="88"/>
      <c r="M705" s="88"/>
      <c r="N705" s="88"/>
      <c r="O705" s="91" t="str">
        <f t="array" ref="O705">IF(N705="Ja","Enter %",IF(N705="","",INDEX(LookUps!J:J,MATCH('4. Modul B – Inhaltsstoffe'!H705,LookUps!I:I,0))))</f>
        <v/>
      </c>
      <c r="P705" s="92" t="str">
        <f t="shared" si="32"/>
        <v/>
      </c>
      <c r="Q705" s="95"/>
      <c r="R705" s="96"/>
      <c r="S705" s="88"/>
      <c r="T705" s="20">
        <f>'1. Fertigungsstandort'!$E$7</f>
        <v>0</v>
      </c>
      <c r="U705" s="54">
        <f>'1. Fertigungsstandort'!$E$9</f>
        <v>0</v>
      </c>
    </row>
    <row r="706" spans="1:21" ht="15.75" customHeight="1">
      <c r="A706" s="42"/>
      <c r="B706" s="20" t="str">
        <f t="shared" si="30"/>
        <v/>
      </c>
      <c r="C706" s="20" t="str">
        <f t="shared" si="31"/>
        <v/>
      </c>
      <c r="D706" s="90"/>
      <c r="E706" s="90"/>
      <c r="F706" s="87"/>
      <c r="G706" s="87"/>
      <c r="H706" s="88"/>
      <c r="I706" s="88"/>
      <c r="J706" s="88"/>
      <c r="K706" s="88"/>
      <c r="L706" s="88"/>
      <c r="M706" s="88"/>
      <c r="N706" s="88"/>
      <c r="O706" s="91" t="str">
        <f t="array" ref="O706">IF(N706="Ja","Enter %",IF(N706="","",INDEX(LookUps!J:J,MATCH('4. Modul B – Inhaltsstoffe'!H706,LookUps!I:I,0))))</f>
        <v/>
      </c>
      <c r="P706" s="92" t="str">
        <f t="shared" si="32"/>
        <v/>
      </c>
      <c r="Q706" s="95"/>
      <c r="R706" s="96"/>
      <c r="S706" s="88"/>
      <c r="T706" s="20">
        <f>'1. Fertigungsstandort'!$E$7</f>
        <v>0</v>
      </c>
      <c r="U706" s="54">
        <f>'1. Fertigungsstandort'!$E$9</f>
        <v>0</v>
      </c>
    </row>
    <row r="707" spans="1:21" ht="15.75" customHeight="1">
      <c r="A707" s="42"/>
      <c r="B707" s="20" t="str">
        <f t="shared" si="30"/>
        <v/>
      </c>
      <c r="C707" s="20" t="str">
        <f t="shared" si="31"/>
        <v/>
      </c>
      <c r="D707" s="90"/>
      <c r="E707" s="90"/>
      <c r="F707" s="87"/>
      <c r="G707" s="87"/>
      <c r="H707" s="88"/>
      <c r="I707" s="88"/>
      <c r="J707" s="88"/>
      <c r="K707" s="88"/>
      <c r="L707" s="88"/>
      <c r="M707" s="88"/>
      <c r="N707" s="88"/>
      <c r="O707" s="91" t="str">
        <f t="array" ref="O707">IF(N707="Ja","Enter %",IF(N707="","",INDEX(LookUps!J:J,MATCH('4. Modul B – Inhaltsstoffe'!H707,LookUps!I:I,0))))</f>
        <v/>
      </c>
      <c r="P707" s="92" t="str">
        <f t="shared" si="32"/>
        <v/>
      </c>
      <c r="Q707" s="95"/>
      <c r="R707" s="96"/>
      <c r="S707" s="88"/>
      <c r="T707" s="20">
        <f>'1. Fertigungsstandort'!$E$7</f>
        <v>0</v>
      </c>
      <c r="U707" s="54">
        <f>'1. Fertigungsstandort'!$E$9</f>
        <v>0</v>
      </c>
    </row>
    <row r="708" spans="1:21" ht="15.75" customHeight="1">
      <c r="A708" s="42"/>
      <c r="B708" s="20" t="str">
        <f t="shared" si="30"/>
        <v/>
      </c>
      <c r="C708" s="20" t="str">
        <f t="shared" si="31"/>
        <v/>
      </c>
      <c r="D708" s="90"/>
      <c r="E708" s="90"/>
      <c r="F708" s="87"/>
      <c r="G708" s="87"/>
      <c r="H708" s="88"/>
      <c r="I708" s="88"/>
      <c r="J708" s="88"/>
      <c r="K708" s="88"/>
      <c r="L708" s="88"/>
      <c r="M708" s="88"/>
      <c r="N708" s="88"/>
      <c r="O708" s="91" t="str">
        <f t="array" ref="O708">IF(N708="Ja","Enter %",IF(N708="","",INDEX(LookUps!J:J,MATCH('4. Modul B – Inhaltsstoffe'!H708,LookUps!I:I,0))))</f>
        <v/>
      </c>
      <c r="P708" s="92" t="str">
        <f t="shared" si="32"/>
        <v/>
      </c>
      <c r="Q708" s="95"/>
      <c r="R708" s="96"/>
      <c r="S708" s="88"/>
      <c r="T708" s="20">
        <f>'1. Fertigungsstandort'!$E$7</f>
        <v>0</v>
      </c>
      <c r="U708" s="54">
        <f>'1. Fertigungsstandort'!$E$9</f>
        <v>0</v>
      </c>
    </row>
    <row r="709" spans="1:21" ht="15.75" customHeight="1">
      <c r="A709" s="42"/>
      <c r="B709" s="20" t="str">
        <f t="shared" si="30"/>
        <v/>
      </c>
      <c r="C709" s="20" t="str">
        <f t="shared" si="31"/>
        <v/>
      </c>
      <c r="D709" s="90"/>
      <c r="E709" s="90"/>
      <c r="F709" s="87"/>
      <c r="G709" s="87"/>
      <c r="H709" s="88"/>
      <c r="I709" s="88"/>
      <c r="J709" s="88"/>
      <c r="K709" s="88"/>
      <c r="L709" s="88"/>
      <c r="M709" s="88"/>
      <c r="N709" s="88"/>
      <c r="O709" s="91" t="str">
        <f t="array" ref="O709">IF(N709="Ja","Enter %",IF(N709="","",INDEX(LookUps!J:J,MATCH('4. Modul B – Inhaltsstoffe'!H709,LookUps!I:I,0))))</f>
        <v/>
      </c>
      <c r="P709" s="92" t="str">
        <f t="shared" si="32"/>
        <v/>
      </c>
      <c r="Q709" s="95"/>
      <c r="R709" s="96"/>
      <c r="S709" s="88"/>
      <c r="T709" s="20">
        <f>'1. Fertigungsstandort'!$E$7</f>
        <v>0</v>
      </c>
      <c r="U709" s="54">
        <f>'1. Fertigungsstandort'!$E$9</f>
        <v>0</v>
      </c>
    </row>
    <row r="710" spans="1:21" ht="15.75" customHeight="1">
      <c r="A710" s="42"/>
      <c r="B710" s="20" t="str">
        <f t="shared" si="30"/>
        <v/>
      </c>
      <c r="C710" s="20" t="str">
        <f t="shared" si="31"/>
        <v/>
      </c>
      <c r="D710" s="90"/>
      <c r="E710" s="90"/>
      <c r="F710" s="87"/>
      <c r="G710" s="87"/>
      <c r="H710" s="88"/>
      <c r="I710" s="88"/>
      <c r="J710" s="88"/>
      <c r="K710" s="88"/>
      <c r="L710" s="88"/>
      <c r="M710" s="88"/>
      <c r="N710" s="88"/>
      <c r="O710" s="91" t="str">
        <f t="array" ref="O710">IF(N710="Ja","Enter %",IF(N710="","",INDEX(LookUps!J:J,MATCH('4. Modul B – Inhaltsstoffe'!H710,LookUps!I:I,0))))</f>
        <v/>
      </c>
      <c r="P710" s="92" t="str">
        <f t="shared" si="32"/>
        <v/>
      </c>
      <c r="Q710" s="95"/>
      <c r="R710" s="96"/>
      <c r="S710" s="88"/>
      <c r="T710" s="20">
        <f>'1. Fertigungsstandort'!$E$7</f>
        <v>0</v>
      </c>
      <c r="U710" s="54">
        <f>'1. Fertigungsstandort'!$E$9</f>
        <v>0</v>
      </c>
    </row>
    <row r="711" spans="1:21" ht="15.75" customHeight="1">
      <c r="A711" s="42"/>
      <c r="B711" s="20" t="str">
        <f t="shared" si="30"/>
        <v/>
      </c>
      <c r="C711" s="20" t="str">
        <f t="shared" si="31"/>
        <v/>
      </c>
      <c r="D711" s="90"/>
      <c r="E711" s="90"/>
      <c r="F711" s="87"/>
      <c r="G711" s="87"/>
      <c r="H711" s="88"/>
      <c r="I711" s="88"/>
      <c r="J711" s="88"/>
      <c r="K711" s="88"/>
      <c r="L711" s="88"/>
      <c r="M711" s="88"/>
      <c r="N711" s="88"/>
      <c r="O711" s="91" t="str">
        <f t="array" ref="O711">IF(N711="Ja","Enter %",IF(N711="","",INDEX(LookUps!J:J,MATCH('4. Modul B – Inhaltsstoffe'!H711,LookUps!I:I,0))))</f>
        <v/>
      </c>
      <c r="P711" s="92" t="str">
        <f t="shared" si="32"/>
        <v/>
      </c>
      <c r="Q711" s="95"/>
      <c r="R711" s="96"/>
      <c r="S711" s="88"/>
      <c r="T711" s="20">
        <f>'1. Fertigungsstandort'!$E$7</f>
        <v>0</v>
      </c>
      <c r="U711" s="54">
        <f>'1. Fertigungsstandort'!$E$9</f>
        <v>0</v>
      </c>
    </row>
    <row r="712" spans="1:21" ht="15.75" customHeight="1">
      <c r="A712" s="42"/>
      <c r="B712" s="20" t="str">
        <f t="shared" si="30"/>
        <v/>
      </c>
      <c r="C712" s="20" t="str">
        <f t="shared" si="31"/>
        <v/>
      </c>
      <c r="D712" s="90"/>
      <c r="E712" s="90"/>
      <c r="F712" s="87"/>
      <c r="G712" s="87"/>
      <c r="H712" s="88"/>
      <c r="I712" s="88"/>
      <c r="J712" s="88"/>
      <c r="K712" s="88"/>
      <c r="L712" s="88"/>
      <c r="M712" s="88"/>
      <c r="N712" s="88"/>
      <c r="O712" s="91" t="str">
        <f t="array" ref="O712">IF(N712="Ja","Enter %",IF(N712="","",INDEX(LookUps!J:J,MATCH('4. Modul B – Inhaltsstoffe'!H712,LookUps!I:I,0))))</f>
        <v/>
      </c>
      <c r="P712" s="92" t="str">
        <f t="shared" si="32"/>
        <v/>
      </c>
      <c r="Q712" s="95"/>
      <c r="R712" s="96"/>
      <c r="S712" s="88"/>
      <c r="T712" s="20">
        <f>'1. Fertigungsstandort'!$E$7</f>
        <v>0</v>
      </c>
      <c r="U712" s="54">
        <f>'1. Fertigungsstandort'!$E$9</f>
        <v>0</v>
      </c>
    </row>
    <row r="713" spans="1:21" ht="15.75" customHeight="1">
      <c r="A713" s="42"/>
      <c r="B713" s="20" t="str">
        <f t="shared" si="30"/>
        <v/>
      </c>
      <c r="C713" s="20" t="str">
        <f t="shared" si="31"/>
        <v/>
      </c>
      <c r="D713" s="90"/>
      <c r="E713" s="90"/>
      <c r="F713" s="87"/>
      <c r="G713" s="87"/>
      <c r="H713" s="88"/>
      <c r="I713" s="88"/>
      <c r="J713" s="88"/>
      <c r="K713" s="88"/>
      <c r="L713" s="88"/>
      <c r="M713" s="88"/>
      <c r="N713" s="88"/>
      <c r="O713" s="91" t="str">
        <f t="array" ref="O713">IF(N713="Ja","Enter %",IF(N713="","",INDEX(LookUps!J:J,MATCH('4. Modul B – Inhaltsstoffe'!H713,LookUps!I:I,0))))</f>
        <v/>
      </c>
      <c r="P713" s="92" t="str">
        <f t="shared" si="32"/>
        <v/>
      </c>
      <c r="Q713" s="95"/>
      <c r="R713" s="96"/>
      <c r="S713" s="88"/>
      <c r="T713" s="20">
        <f>'1. Fertigungsstandort'!$E$7</f>
        <v>0</v>
      </c>
      <c r="U713" s="54">
        <f>'1. Fertigungsstandort'!$E$9</f>
        <v>0</v>
      </c>
    </row>
    <row r="714" spans="1:21" ht="15.75" customHeight="1">
      <c r="A714" s="42"/>
      <c r="B714" s="20" t="str">
        <f t="shared" si="30"/>
        <v/>
      </c>
      <c r="C714" s="20" t="str">
        <f t="shared" si="31"/>
        <v/>
      </c>
      <c r="D714" s="90"/>
      <c r="E714" s="90"/>
      <c r="F714" s="87"/>
      <c r="G714" s="87"/>
      <c r="H714" s="88"/>
      <c r="I714" s="88"/>
      <c r="J714" s="88"/>
      <c r="K714" s="88"/>
      <c r="L714" s="88"/>
      <c r="M714" s="88"/>
      <c r="N714" s="88"/>
      <c r="O714" s="91" t="str">
        <f t="array" ref="O714">IF(N714="Ja","Enter %",IF(N714="","",INDEX(LookUps!J:J,MATCH('4. Modul B – Inhaltsstoffe'!H714,LookUps!I:I,0))))</f>
        <v/>
      </c>
      <c r="P714" s="92" t="str">
        <f t="shared" si="32"/>
        <v/>
      </c>
      <c r="Q714" s="95"/>
      <c r="R714" s="96"/>
      <c r="S714" s="88"/>
      <c r="T714" s="20">
        <f>'1. Fertigungsstandort'!$E$7</f>
        <v>0</v>
      </c>
      <c r="U714" s="54">
        <f>'1. Fertigungsstandort'!$E$9</f>
        <v>0</v>
      </c>
    </row>
    <row r="715" spans="1:21" ht="15.75" customHeight="1">
      <c r="A715" s="42"/>
      <c r="B715" s="20" t="str">
        <f t="shared" si="30"/>
        <v/>
      </c>
      <c r="C715" s="20" t="str">
        <f t="shared" si="31"/>
        <v/>
      </c>
      <c r="D715" s="90"/>
      <c r="E715" s="90"/>
      <c r="F715" s="87"/>
      <c r="G715" s="87"/>
      <c r="H715" s="88"/>
      <c r="I715" s="88"/>
      <c r="J715" s="88"/>
      <c r="K715" s="88"/>
      <c r="L715" s="88"/>
      <c r="M715" s="88"/>
      <c r="N715" s="88"/>
      <c r="O715" s="91" t="str">
        <f t="array" ref="O715">IF(N715="Ja","Enter %",IF(N715="","",INDEX(LookUps!J:J,MATCH('4. Modul B – Inhaltsstoffe'!H715,LookUps!I:I,0))))</f>
        <v/>
      </c>
      <c r="P715" s="92" t="str">
        <f t="shared" si="32"/>
        <v/>
      </c>
      <c r="Q715" s="95"/>
      <c r="R715" s="96"/>
      <c r="S715" s="88"/>
      <c r="T715" s="20">
        <f>'1. Fertigungsstandort'!$E$7</f>
        <v>0</v>
      </c>
      <c r="U715" s="54">
        <f>'1. Fertigungsstandort'!$E$9</f>
        <v>0</v>
      </c>
    </row>
    <row r="716" spans="1:21" ht="15.75" customHeight="1">
      <c r="A716" s="42"/>
      <c r="B716" s="20" t="str">
        <f t="shared" si="30"/>
        <v/>
      </c>
      <c r="C716" s="20" t="str">
        <f t="shared" si="31"/>
        <v/>
      </c>
      <c r="D716" s="90"/>
      <c r="E716" s="90"/>
      <c r="F716" s="87"/>
      <c r="G716" s="87"/>
      <c r="H716" s="88"/>
      <c r="I716" s="88"/>
      <c r="J716" s="88"/>
      <c r="K716" s="88"/>
      <c r="L716" s="88"/>
      <c r="M716" s="88"/>
      <c r="N716" s="88"/>
      <c r="O716" s="91" t="str">
        <f t="array" ref="O716">IF(N716="Ja","Enter %",IF(N716="","",INDEX(LookUps!J:J,MATCH('4. Modul B – Inhaltsstoffe'!H716,LookUps!I:I,0))))</f>
        <v/>
      </c>
      <c r="P716" s="92" t="str">
        <f t="shared" si="32"/>
        <v/>
      </c>
      <c r="Q716" s="93"/>
      <c r="R716" s="94"/>
      <c r="S716" s="88"/>
      <c r="T716" s="20">
        <f>'1. Fertigungsstandort'!$E$7</f>
        <v>0</v>
      </c>
      <c r="U716" s="54">
        <f>'1. Fertigungsstandort'!$E$9</f>
        <v>0</v>
      </c>
    </row>
    <row r="717" spans="1:21" ht="15.75" customHeight="1">
      <c r="A717" s="42"/>
      <c r="B717" s="20" t="str">
        <f t="shared" ref="B717:B780" si="33">IF(F717="","",VLOOKUP(F717,Category_lookup,2,FALSE))</f>
        <v/>
      </c>
      <c r="C717" s="20" t="str">
        <f t="shared" ref="C717:C780" si="34">IF(D717="","",VLOOKUP(D717,Retailer,2,FALSE)&amp;"_market")</f>
        <v/>
      </c>
      <c r="D717" s="90"/>
      <c r="E717" s="90"/>
      <c r="F717" s="87"/>
      <c r="G717" s="87"/>
      <c r="H717" s="88"/>
      <c r="I717" s="88"/>
      <c r="J717" s="88"/>
      <c r="K717" s="88"/>
      <c r="L717" s="88"/>
      <c r="M717" s="88"/>
      <c r="N717" s="88"/>
      <c r="O717" s="91" t="str">
        <f t="array" ref="O717">IF(N717="Ja","Enter %",IF(N717="","",INDEX(LookUps!J:J,MATCH('4. Modul B – Inhaltsstoffe'!H717,LookUps!I:I,0))))</f>
        <v/>
      </c>
      <c r="P717" s="92" t="str">
        <f t="shared" si="32"/>
        <v/>
      </c>
      <c r="Q717" s="95"/>
      <c r="R717" s="96"/>
      <c r="S717" s="88"/>
      <c r="T717" s="20">
        <f>'1. Fertigungsstandort'!$E$7</f>
        <v>0</v>
      </c>
      <c r="U717" s="54">
        <f>'1. Fertigungsstandort'!$E$9</f>
        <v>0</v>
      </c>
    </row>
    <row r="718" spans="1:21" ht="15.75" customHeight="1">
      <c r="A718" s="42"/>
      <c r="B718" s="20" t="str">
        <f t="shared" si="33"/>
        <v/>
      </c>
      <c r="C718" s="20" t="str">
        <f t="shared" si="34"/>
        <v/>
      </c>
      <c r="D718" s="90"/>
      <c r="E718" s="90"/>
      <c r="F718" s="87"/>
      <c r="G718" s="87"/>
      <c r="H718" s="88"/>
      <c r="I718" s="88"/>
      <c r="J718" s="88"/>
      <c r="K718" s="88"/>
      <c r="L718" s="88"/>
      <c r="M718" s="88"/>
      <c r="N718" s="88"/>
      <c r="O718" s="91" t="str">
        <f t="array" ref="O718">IF(N718="Ja","Enter %",IF(N718="","",INDEX(LookUps!J:J,MATCH('4. Modul B – Inhaltsstoffe'!H718,LookUps!I:I,0))))</f>
        <v/>
      </c>
      <c r="P718" s="92" t="str">
        <f t="shared" ref="P718:P781" si="35">IF(O718="","",IF(O718="Enter %","TBD",IF(J718="Gramm",(I718/10^6)*O718,IF(J718="Kilogramm",(I718/10^3)*O718,I718*O718))))</f>
        <v/>
      </c>
      <c r="Q718" s="95"/>
      <c r="R718" s="96"/>
      <c r="S718" s="88"/>
      <c r="T718" s="20">
        <f>'1. Fertigungsstandort'!$E$7</f>
        <v>0</v>
      </c>
      <c r="U718" s="54">
        <f>'1. Fertigungsstandort'!$E$9</f>
        <v>0</v>
      </c>
    </row>
    <row r="719" spans="1:21" ht="15.75" customHeight="1">
      <c r="A719" s="42"/>
      <c r="B719" s="20" t="str">
        <f t="shared" si="33"/>
        <v/>
      </c>
      <c r="C719" s="20" t="str">
        <f t="shared" si="34"/>
        <v/>
      </c>
      <c r="D719" s="90"/>
      <c r="E719" s="90"/>
      <c r="F719" s="87"/>
      <c r="G719" s="87"/>
      <c r="H719" s="88"/>
      <c r="I719" s="88"/>
      <c r="J719" s="88"/>
      <c r="K719" s="88"/>
      <c r="L719" s="88"/>
      <c r="M719" s="88"/>
      <c r="N719" s="88"/>
      <c r="O719" s="91" t="str">
        <f t="array" ref="O719">IF(N719="Ja","Enter %",IF(N719="","",INDEX(LookUps!J:J,MATCH('4. Modul B – Inhaltsstoffe'!H719,LookUps!I:I,0))))</f>
        <v/>
      </c>
      <c r="P719" s="92" t="str">
        <f t="shared" si="35"/>
        <v/>
      </c>
      <c r="Q719" s="95"/>
      <c r="R719" s="96"/>
      <c r="S719" s="88"/>
      <c r="T719" s="20">
        <f>'1. Fertigungsstandort'!$E$7</f>
        <v>0</v>
      </c>
      <c r="U719" s="54">
        <f>'1. Fertigungsstandort'!$E$9</f>
        <v>0</v>
      </c>
    </row>
    <row r="720" spans="1:21" ht="15.75" customHeight="1">
      <c r="A720" s="42"/>
      <c r="B720" s="20" t="str">
        <f t="shared" si="33"/>
        <v/>
      </c>
      <c r="C720" s="20" t="str">
        <f t="shared" si="34"/>
        <v/>
      </c>
      <c r="D720" s="90"/>
      <c r="E720" s="90"/>
      <c r="F720" s="87"/>
      <c r="G720" s="87"/>
      <c r="H720" s="88"/>
      <c r="I720" s="88"/>
      <c r="J720" s="88"/>
      <c r="K720" s="88"/>
      <c r="L720" s="88"/>
      <c r="M720" s="88"/>
      <c r="N720" s="88"/>
      <c r="O720" s="91" t="str">
        <f t="array" ref="O720">IF(N720="Ja","Enter %",IF(N720="","",INDEX(LookUps!J:J,MATCH('4. Modul B – Inhaltsstoffe'!H720,LookUps!I:I,0))))</f>
        <v/>
      </c>
      <c r="P720" s="92" t="str">
        <f t="shared" si="35"/>
        <v/>
      </c>
      <c r="Q720" s="95"/>
      <c r="R720" s="96"/>
      <c r="S720" s="88"/>
      <c r="T720" s="20">
        <f>'1. Fertigungsstandort'!$E$7</f>
        <v>0</v>
      </c>
      <c r="U720" s="54">
        <f>'1. Fertigungsstandort'!$E$9</f>
        <v>0</v>
      </c>
    </row>
    <row r="721" spans="1:21" ht="15.75" customHeight="1">
      <c r="A721" s="42"/>
      <c r="B721" s="20" t="str">
        <f t="shared" si="33"/>
        <v/>
      </c>
      <c r="C721" s="20" t="str">
        <f t="shared" si="34"/>
        <v/>
      </c>
      <c r="D721" s="90"/>
      <c r="E721" s="90"/>
      <c r="F721" s="87"/>
      <c r="G721" s="87"/>
      <c r="H721" s="88"/>
      <c r="I721" s="88"/>
      <c r="J721" s="88"/>
      <c r="K721" s="88"/>
      <c r="L721" s="88"/>
      <c r="M721" s="88"/>
      <c r="N721" s="88"/>
      <c r="O721" s="91" t="str">
        <f t="array" ref="O721">IF(N721="Ja","Enter %",IF(N721="","",INDEX(LookUps!J:J,MATCH('4. Modul B – Inhaltsstoffe'!H721,LookUps!I:I,0))))</f>
        <v/>
      </c>
      <c r="P721" s="92" t="str">
        <f t="shared" si="35"/>
        <v/>
      </c>
      <c r="Q721" s="95"/>
      <c r="R721" s="96"/>
      <c r="S721" s="88"/>
      <c r="T721" s="20">
        <f>'1. Fertigungsstandort'!$E$7</f>
        <v>0</v>
      </c>
      <c r="U721" s="54">
        <f>'1. Fertigungsstandort'!$E$9</f>
        <v>0</v>
      </c>
    </row>
    <row r="722" spans="1:21" ht="15.75" customHeight="1">
      <c r="A722" s="42"/>
      <c r="B722" s="20" t="str">
        <f t="shared" si="33"/>
        <v/>
      </c>
      <c r="C722" s="20" t="str">
        <f t="shared" si="34"/>
        <v/>
      </c>
      <c r="D722" s="90"/>
      <c r="E722" s="90"/>
      <c r="F722" s="87"/>
      <c r="G722" s="87"/>
      <c r="H722" s="88"/>
      <c r="I722" s="88"/>
      <c r="J722" s="88"/>
      <c r="K722" s="88"/>
      <c r="L722" s="88"/>
      <c r="M722" s="88"/>
      <c r="N722" s="88"/>
      <c r="O722" s="91" t="str">
        <f t="array" ref="O722">IF(N722="Ja","Enter %",IF(N722="","",INDEX(LookUps!J:J,MATCH('4. Modul B – Inhaltsstoffe'!H722,LookUps!I:I,0))))</f>
        <v/>
      </c>
      <c r="P722" s="92" t="str">
        <f t="shared" si="35"/>
        <v/>
      </c>
      <c r="Q722" s="95"/>
      <c r="R722" s="96"/>
      <c r="S722" s="88"/>
      <c r="T722" s="20">
        <f>'1. Fertigungsstandort'!$E$7</f>
        <v>0</v>
      </c>
      <c r="U722" s="54">
        <f>'1. Fertigungsstandort'!$E$9</f>
        <v>0</v>
      </c>
    </row>
    <row r="723" spans="1:21" ht="15.75" customHeight="1">
      <c r="A723" s="42"/>
      <c r="B723" s="20" t="str">
        <f t="shared" si="33"/>
        <v/>
      </c>
      <c r="C723" s="20" t="str">
        <f t="shared" si="34"/>
        <v/>
      </c>
      <c r="D723" s="90"/>
      <c r="E723" s="90"/>
      <c r="F723" s="87"/>
      <c r="G723" s="87"/>
      <c r="H723" s="88"/>
      <c r="I723" s="88"/>
      <c r="J723" s="88"/>
      <c r="K723" s="88"/>
      <c r="L723" s="88"/>
      <c r="M723" s="88"/>
      <c r="N723" s="88"/>
      <c r="O723" s="91" t="str">
        <f t="array" ref="O723">IF(N723="Ja","Enter %",IF(N723="","",INDEX(LookUps!J:J,MATCH('4. Modul B – Inhaltsstoffe'!H723,LookUps!I:I,0))))</f>
        <v/>
      </c>
      <c r="P723" s="92" t="str">
        <f t="shared" si="35"/>
        <v/>
      </c>
      <c r="Q723" s="95"/>
      <c r="R723" s="96"/>
      <c r="S723" s="88"/>
      <c r="T723" s="20">
        <f>'1. Fertigungsstandort'!$E$7</f>
        <v>0</v>
      </c>
      <c r="U723" s="54">
        <f>'1. Fertigungsstandort'!$E$9</f>
        <v>0</v>
      </c>
    </row>
    <row r="724" spans="1:21" ht="15.75" customHeight="1">
      <c r="A724" s="42"/>
      <c r="B724" s="20" t="str">
        <f t="shared" si="33"/>
        <v/>
      </c>
      <c r="C724" s="20" t="str">
        <f t="shared" si="34"/>
        <v/>
      </c>
      <c r="D724" s="90"/>
      <c r="E724" s="90"/>
      <c r="F724" s="87"/>
      <c r="G724" s="87"/>
      <c r="H724" s="88"/>
      <c r="I724" s="88"/>
      <c r="J724" s="88"/>
      <c r="K724" s="88"/>
      <c r="L724" s="88"/>
      <c r="M724" s="88"/>
      <c r="N724" s="88"/>
      <c r="O724" s="91" t="str">
        <f t="array" ref="O724">IF(N724="Ja","Enter %",IF(N724="","",INDEX(LookUps!J:J,MATCH('4. Modul B – Inhaltsstoffe'!H724,LookUps!I:I,0))))</f>
        <v/>
      </c>
      <c r="P724" s="92" t="str">
        <f t="shared" si="35"/>
        <v/>
      </c>
      <c r="Q724" s="95"/>
      <c r="R724" s="96"/>
      <c r="S724" s="88"/>
      <c r="T724" s="20">
        <f>'1. Fertigungsstandort'!$E$7</f>
        <v>0</v>
      </c>
      <c r="U724" s="54">
        <f>'1. Fertigungsstandort'!$E$9</f>
        <v>0</v>
      </c>
    </row>
    <row r="725" spans="1:21" ht="15.75" customHeight="1">
      <c r="A725" s="42"/>
      <c r="B725" s="20" t="str">
        <f t="shared" si="33"/>
        <v/>
      </c>
      <c r="C725" s="20" t="str">
        <f t="shared" si="34"/>
        <v/>
      </c>
      <c r="D725" s="90"/>
      <c r="E725" s="90"/>
      <c r="F725" s="87"/>
      <c r="G725" s="87"/>
      <c r="H725" s="88"/>
      <c r="I725" s="88"/>
      <c r="J725" s="88"/>
      <c r="K725" s="88"/>
      <c r="L725" s="88"/>
      <c r="M725" s="88"/>
      <c r="N725" s="88"/>
      <c r="O725" s="91" t="str">
        <f t="array" ref="O725">IF(N725="Ja","Enter %",IF(N725="","",INDEX(LookUps!J:J,MATCH('4. Modul B – Inhaltsstoffe'!H725,LookUps!I:I,0))))</f>
        <v/>
      </c>
      <c r="P725" s="92" t="str">
        <f t="shared" si="35"/>
        <v/>
      </c>
      <c r="Q725" s="95"/>
      <c r="R725" s="96"/>
      <c r="S725" s="88"/>
      <c r="T725" s="20">
        <f>'1. Fertigungsstandort'!$E$7</f>
        <v>0</v>
      </c>
      <c r="U725" s="54">
        <f>'1. Fertigungsstandort'!$E$9</f>
        <v>0</v>
      </c>
    </row>
    <row r="726" spans="1:21" ht="15.75" customHeight="1">
      <c r="A726" s="42"/>
      <c r="B726" s="20" t="str">
        <f t="shared" si="33"/>
        <v/>
      </c>
      <c r="C726" s="20" t="str">
        <f t="shared" si="34"/>
        <v/>
      </c>
      <c r="D726" s="90"/>
      <c r="E726" s="90"/>
      <c r="F726" s="87"/>
      <c r="G726" s="87"/>
      <c r="H726" s="88"/>
      <c r="I726" s="88"/>
      <c r="J726" s="88"/>
      <c r="K726" s="88"/>
      <c r="L726" s="88"/>
      <c r="M726" s="88"/>
      <c r="N726" s="88"/>
      <c r="O726" s="91" t="str">
        <f t="array" ref="O726">IF(N726="Ja","Enter %",IF(N726="","",INDEX(LookUps!J:J,MATCH('4. Modul B – Inhaltsstoffe'!H726,LookUps!I:I,0))))</f>
        <v/>
      </c>
      <c r="P726" s="92" t="str">
        <f t="shared" si="35"/>
        <v/>
      </c>
      <c r="Q726" s="95"/>
      <c r="R726" s="96"/>
      <c r="S726" s="88"/>
      <c r="T726" s="20">
        <f>'1. Fertigungsstandort'!$E$7</f>
        <v>0</v>
      </c>
      <c r="U726" s="54">
        <f>'1. Fertigungsstandort'!$E$9</f>
        <v>0</v>
      </c>
    </row>
    <row r="727" spans="1:21" ht="15.75" customHeight="1">
      <c r="A727" s="42"/>
      <c r="B727" s="20" t="str">
        <f t="shared" si="33"/>
        <v/>
      </c>
      <c r="C727" s="20" t="str">
        <f t="shared" si="34"/>
        <v/>
      </c>
      <c r="D727" s="90"/>
      <c r="E727" s="90"/>
      <c r="F727" s="87"/>
      <c r="G727" s="87"/>
      <c r="H727" s="88"/>
      <c r="I727" s="88"/>
      <c r="J727" s="88"/>
      <c r="K727" s="88"/>
      <c r="L727" s="88"/>
      <c r="M727" s="88"/>
      <c r="N727" s="88"/>
      <c r="O727" s="91" t="str">
        <f t="array" ref="O727">IF(N727="Ja","Enter %",IF(N727="","",INDEX(LookUps!J:J,MATCH('4. Modul B – Inhaltsstoffe'!H727,LookUps!I:I,0))))</f>
        <v/>
      </c>
      <c r="P727" s="92" t="str">
        <f t="shared" si="35"/>
        <v/>
      </c>
      <c r="Q727" s="95"/>
      <c r="R727" s="96"/>
      <c r="S727" s="88"/>
      <c r="T727" s="20">
        <f>'1. Fertigungsstandort'!$E$7</f>
        <v>0</v>
      </c>
      <c r="U727" s="54">
        <f>'1. Fertigungsstandort'!$E$9</f>
        <v>0</v>
      </c>
    </row>
    <row r="728" spans="1:21" ht="15.75" customHeight="1">
      <c r="A728" s="42"/>
      <c r="B728" s="20" t="str">
        <f t="shared" si="33"/>
        <v/>
      </c>
      <c r="C728" s="20" t="str">
        <f t="shared" si="34"/>
        <v/>
      </c>
      <c r="D728" s="90"/>
      <c r="E728" s="90"/>
      <c r="F728" s="87"/>
      <c r="G728" s="87"/>
      <c r="H728" s="88"/>
      <c r="I728" s="88"/>
      <c r="J728" s="88"/>
      <c r="K728" s="88"/>
      <c r="L728" s="88"/>
      <c r="M728" s="88"/>
      <c r="N728" s="88"/>
      <c r="O728" s="91" t="str">
        <f t="array" ref="O728">IF(N728="Ja","Enter %",IF(N728="","",INDEX(LookUps!J:J,MATCH('4. Modul B – Inhaltsstoffe'!H728,LookUps!I:I,0))))</f>
        <v/>
      </c>
      <c r="P728" s="92" t="str">
        <f t="shared" si="35"/>
        <v/>
      </c>
      <c r="Q728" s="95"/>
      <c r="R728" s="96"/>
      <c r="S728" s="88"/>
      <c r="T728" s="20">
        <f>'1. Fertigungsstandort'!$E$7</f>
        <v>0</v>
      </c>
      <c r="U728" s="54">
        <f>'1. Fertigungsstandort'!$E$9</f>
        <v>0</v>
      </c>
    </row>
    <row r="729" spans="1:21" ht="15.75" customHeight="1">
      <c r="A729" s="42"/>
      <c r="B729" s="20" t="str">
        <f t="shared" si="33"/>
        <v/>
      </c>
      <c r="C729" s="20" t="str">
        <f t="shared" si="34"/>
        <v/>
      </c>
      <c r="D729" s="90"/>
      <c r="E729" s="90"/>
      <c r="F729" s="87"/>
      <c r="G729" s="87"/>
      <c r="H729" s="88"/>
      <c r="I729" s="88"/>
      <c r="J729" s="88"/>
      <c r="K729" s="88"/>
      <c r="L729" s="88"/>
      <c r="M729" s="88"/>
      <c r="N729" s="88"/>
      <c r="O729" s="91" t="str">
        <f t="array" ref="O729">IF(N729="Ja","Enter %",IF(N729="","",INDEX(LookUps!J:J,MATCH('4. Modul B – Inhaltsstoffe'!H729,LookUps!I:I,0))))</f>
        <v/>
      </c>
      <c r="P729" s="92" t="str">
        <f t="shared" si="35"/>
        <v/>
      </c>
      <c r="Q729" s="95"/>
      <c r="R729" s="96"/>
      <c r="S729" s="88"/>
      <c r="T729" s="20">
        <f>'1. Fertigungsstandort'!$E$7</f>
        <v>0</v>
      </c>
      <c r="U729" s="54">
        <f>'1. Fertigungsstandort'!$E$9</f>
        <v>0</v>
      </c>
    </row>
    <row r="730" spans="1:21" ht="15.75" customHeight="1">
      <c r="A730" s="42"/>
      <c r="B730" s="20" t="str">
        <f t="shared" si="33"/>
        <v/>
      </c>
      <c r="C730" s="20" t="str">
        <f t="shared" si="34"/>
        <v/>
      </c>
      <c r="D730" s="90"/>
      <c r="E730" s="90"/>
      <c r="F730" s="87"/>
      <c r="G730" s="87"/>
      <c r="H730" s="88"/>
      <c r="I730" s="88"/>
      <c r="J730" s="88"/>
      <c r="K730" s="88"/>
      <c r="L730" s="88"/>
      <c r="M730" s="88"/>
      <c r="N730" s="88"/>
      <c r="O730" s="91" t="str">
        <f t="array" ref="O730">IF(N730="Ja","Enter %",IF(N730="","",INDEX(LookUps!J:J,MATCH('4. Modul B – Inhaltsstoffe'!H730,LookUps!I:I,0))))</f>
        <v/>
      </c>
      <c r="P730" s="92" t="str">
        <f t="shared" si="35"/>
        <v/>
      </c>
      <c r="Q730" s="95"/>
      <c r="R730" s="96"/>
      <c r="S730" s="88"/>
      <c r="T730" s="20">
        <f>'1. Fertigungsstandort'!$E$7</f>
        <v>0</v>
      </c>
      <c r="U730" s="54">
        <f>'1. Fertigungsstandort'!$E$9</f>
        <v>0</v>
      </c>
    </row>
    <row r="731" spans="1:21" ht="15.75" customHeight="1">
      <c r="A731" s="42"/>
      <c r="B731" s="20" t="str">
        <f t="shared" si="33"/>
        <v/>
      </c>
      <c r="C731" s="20" t="str">
        <f t="shared" si="34"/>
        <v/>
      </c>
      <c r="D731" s="90"/>
      <c r="E731" s="90"/>
      <c r="F731" s="87"/>
      <c r="G731" s="87"/>
      <c r="H731" s="88"/>
      <c r="I731" s="88"/>
      <c r="J731" s="88"/>
      <c r="K731" s="88"/>
      <c r="L731" s="88"/>
      <c r="M731" s="88"/>
      <c r="N731" s="88"/>
      <c r="O731" s="91" t="str">
        <f t="array" ref="O731">IF(N731="Ja","Enter %",IF(N731="","",INDEX(LookUps!J:J,MATCH('4. Modul B – Inhaltsstoffe'!H731,LookUps!I:I,0))))</f>
        <v/>
      </c>
      <c r="P731" s="92" t="str">
        <f t="shared" si="35"/>
        <v/>
      </c>
      <c r="Q731" s="95"/>
      <c r="R731" s="96"/>
      <c r="S731" s="88"/>
      <c r="T731" s="20">
        <f>'1. Fertigungsstandort'!$E$7</f>
        <v>0</v>
      </c>
      <c r="U731" s="54">
        <f>'1. Fertigungsstandort'!$E$9</f>
        <v>0</v>
      </c>
    </row>
    <row r="732" spans="1:21" ht="15.75" customHeight="1">
      <c r="A732" s="42"/>
      <c r="B732" s="20" t="str">
        <f t="shared" si="33"/>
        <v/>
      </c>
      <c r="C732" s="20" t="str">
        <f t="shared" si="34"/>
        <v/>
      </c>
      <c r="D732" s="90"/>
      <c r="E732" s="90"/>
      <c r="F732" s="87"/>
      <c r="G732" s="87"/>
      <c r="H732" s="88"/>
      <c r="I732" s="88"/>
      <c r="J732" s="88"/>
      <c r="K732" s="88"/>
      <c r="L732" s="88"/>
      <c r="M732" s="88"/>
      <c r="N732" s="88"/>
      <c r="O732" s="91" t="str">
        <f t="array" ref="O732">IF(N732="Ja","Enter %",IF(N732="","",INDEX(LookUps!J:J,MATCH('4. Modul B – Inhaltsstoffe'!H732,LookUps!I:I,0))))</f>
        <v/>
      </c>
      <c r="P732" s="92" t="str">
        <f t="shared" si="35"/>
        <v/>
      </c>
      <c r="Q732" s="95"/>
      <c r="R732" s="96"/>
      <c r="S732" s="88"/>
      <c r="T732" s="20">
        <f>'1. Fertigungsstandort'!$E$7</f>
        <v>0</v>
      </c>
      <c r="U732" s="54">
        <f>'1. Fertigungsstandort'!$E$9</f>
        <v>0</v>
      </c>
    </row>
    <row r="733" spans="1:21" ht="15.75" customHeight="1">
      <c r="A733" s="42"/>
      <c r="B733" s="20" t="str">
        <f t="shared" si="33"/>
        <v/>
      </c>
      <c r="C733" s="20" t="str">
        <f t="shared" si="34"/>
        <v/>
      </c>
      <c r="D733" s="90"/>
      <c r="E733" s="90"/>
      <c r="F733" s="87"/>
      <c r="G733" s="87"/>
      <c r="H733" s="88"/>
      <c r="I733" s="88"/>
      <c r="J733" s="88"/>
      <c r="K733" s="88"/>
      <c r="L733" s="88"/>
      <c r="M733" s="88"/>
      <c r="N733" s="88"/>
      <c r="O733" s="91" t="str">
        <f t="array" ref="O733">IF(N733="Ja","Enter %",IF(N733="","",INDEX(LookUps!J:J,MATCH('4. Modul B – Inhaltsstoffe'!H733,LookUps!I:I,0))))</f>
        <v/>
      </c>
      <c r="P733" s="92" t="str">
        <f t="shared" si="35"/>
        <v/>
      </c>
      <c r="Q733" s="95"/>
      <c r="R733" s="96"/>
      <c r="S733" s="88"/>
      <c r="T733" s="20">
        <f>'1. Fertigungsstandort'!$E$7</f>
        <v>0</v>
      </c>
      <c r="U733" s="54">
        <f>'1. Fertigungsstandort'!$E$9</f>
        <v>0</v>
      </c>
    </row>
    <row r="734" spans="1:21" ht="15.75" customHeight="1">
      <c r="A734" s="42"/>
      <c r="B734" s="20" t="str">
        <f t="shared" si="33"/>
        <v/>
      </c>
      <c r="C734" s="20" t="str">
        <f t="shared" si="34"/>
        <v/>
      </c>
      <c r="D734" s="90"/>
      <c r="E734" s="90"/>
      <c r="F734" s="87"/>
      <c r="G734" s="87"/>
      <c r="H734" s="88"/>
      <c r="I734" s="88"/>
      <c r="J734" s="88"/>
      <c r="K734" s="88"/>
      <c r="L734" s="88"/>
      <c r="M734" s="88"/>
      <c r="N734" s="88"/>
      <c r="O734" s="91" t="str">
        <f t="array" ref="O734">IF(N734="Ja","Enter %",IF(N734="","",INDEX(LookUps!J:J,MATCH('4. Modul B – Inhaltsstoffe'!H734,LookUps!I:I,0))))</f>
        <v/>
      </c>
      <c r="P734" s="92" t="str">
        <f t="shared" si="35"/>
        <v/>
      </c>
      <c r="Q734" s="95"/>
      <c r="R734" s="96"/>
      <c r="S734" s="88"/>
      <c r="T734" s="20">
        <f>'1. Fertigungsstandort'!$E$7</f>
        <v>0</v>
      </c>
      <c r="U734" s="54">
        <f>'1. Fertigungsstandort'!$E$9</f>
        <v>0</v>
      </c>
    </row>
    <row r="735" spans="1:21" ht="15.75" customHeight="1">
      <c r="A735" s="42"/>
      <c r="B735" s="20" t="str">
        <f t="shared" si="33"/>
        <v/>
      </c>
      <c r="C735" s="20" t="str">
        <f t="shared" si="34"/>
        <v/>
      </c>
      <c r="D735" s="90"/>
      <c r="E735" s="90"/>
      <c r="F735" s="87"/>
      <c r="G735" s="87"/>
      <c r="H735" s="88"/>
      <c r="I735" s="88"/>
      <c r="J735" s="88"/>
      <c r="K735" s="88"/>
      <c r="L735" s="88"/>
      <c r="M735" s="88"/>
      <c r="N735" s="88"/>
      <c r="O735" s="91" t="str">
        <f t="array" ref="O735">IF(N735="Ja","Enter %",IF(N735="","",INDEX(LookUps!J:J,MATCH('4. Modul B – Inhaltsstoffe'!H735,LookUps!I:I,0))))</f>
        <v/>
      </c>
      <c r="P735" s="92" t="str">
        <f t="shared" si="35"/>
        <v/>
      </c>
      <c r="Q735" s="95"/>
      <c r="R735" s="96"/>
      <c r="S735" s="88"/>
      <c r="T735" s="20">
        <f>'1. Fertigungsstandort'!$E$7</f>
        <v>0</v>
      </c>
      <c r="U735" s="54">
        <f>'1. Fertigungsstandort'!$E$9</f>
        <v>0</v>
      </c>
    </row>
    <row r="736" spans="1:21" ht="15.75" customHeight="1">
      <c r="A736" s="42"/>
      <c r="B736" s="20" t="str">
        <f t="shared" si="33"/>
        <v/>
      </c>
      <c r="C736" s="20" t="str">
        <f t="shared" si="34"/>
        <v/>
      </c>
      <c r="D736" s="90"/>
      <c r="E736" s="90"/>
      <c r="F736" s="87"/>
      <c r="G736" s="87"/>
      <c r="H736" s="88"/>
      <c r="I736" s="88"/>
      <c r="J736" s="88"/>
      <c r="K736" s="88"/>
      <c r="L736" s="88"/>
      <c r="M736" s="88"/>
      <c r="N736" s="88"/>
      <c r="O736" s="91" t="str">
        <f t="array" ref="O736">IF(N736="Ja","Enter %",IF(N736="","",INDEX(LookUps!J:J,MATCH('4. Modul B – Inhaltsstoffe'!H736,LookUps!I:I,0))))</f>
        <v/>
      </c>
      <c r="P736" s="92" t="str">
        <f t="shared" si="35"/>
        <v/>
      </c>
      <c r="Q736" s="95"/>
      <c r="R736" s="96"/>
      <c r="S736" s="88"/>
      <c r="T736" s="20">
        <f>'1. Fertigungsstandort'!$E$7</f>
        <v>0</v>
      </c>
      <c r="U736" s="54">
        <f>'1. Fertigungsstandort'!$E$9</f>
        <v>0</v>
      </c>
    </row>
    <row r="737" spans="1:21" ht="15.75" customHeight="1">
      <c r="A737" s="42"/>
      <c r="B737" s="20" t="str">
        <f t="shared" si="33"/>
        <v/>
      </c>
      <c r="C737" s="20" t="str">
        <f t="shared" si="34"/>
        <v/>
      </c>
      <c r="D737" s="90"/>
      <c r="E737" s="90"/>
      <c r="F737" s="87"/>
      <c r="G737" s="87"/>
      <c r="H737" s="88"/>
      <c r="I737" s="88"/>
      <c r="J737" s="88"/>
      <c r="K737" s="88"/>
      <c r="L737" s="88"/>
      <c r="M737" s="88"/>
      <c r="N737" s="88"/>
      <c r="O737" s="91" t="str">
        <f t="array" ref="O737">IF(N737="Ja","Enter %",IF(N737="","",INDEX(LookUps!J:J,MATCH('4. Modul B – Inhaltsstoffe'!H737,LookUps!I:I,0))))</f>
        <v/>
      </c>
      <c r="P737" s="92" t="str">
        <f t="shared" si="35"/>
        <v/>
      </c>
      <c r="Q737" s="95"/>
      <c r="R737" s="96"/>
      <c r="S737" s="88"/>
      <c r="T737" s="20">
        <f>'1. Fertigungsstandort'!$E$7</f>
        <v>0</v>
      </c>
      <c r="U737" s="54">
        <f>'1. Fertigungsstandort'!$E$9</f>
        <v>0</v>
      </c>
    </row>
    <row r="738" spans="1:21" ht="15.75" customHeight="1">
      <c r="A738" s="42"/>
      <c r="B738" s="20" t="str">
        <f t="shared" si="33"/>
        <v/>
      </c>
      <c r="C738" s="20" t="str">
        <f t="shared" si="34"/>
        <v/>
      </c>
      <c r="D738" s="90"/>
      <c r="E738" s="90"/>
      <c r="F738" s="87"/>
      <c r="G738" s="87"/>
      <c r="H738" s="88"/>
      <c r="I738" s="88"/>
      <c r="J738" s="88"/>
      <c r="K738" s="88"/>
      <c r="L738" s="88"/>
      <c r="M738" s="88"/>
      <c r="N738" s="88"/>
      <c r="O738" s="91" t="str">
        <f t="array" ref="O738">IF(N738="Ja","Enter %",IF(N738="","",INDEX(LookUps!J:J,MATCH('4. Modul B – Inhaltsstoffe'!H738,LookUps!I:I,0))))</f>
        <v/>
      </c>
      <c r="P738" s="92" t="str">
        <f t="shared" si="35"/>
        <v/>
      </c>
      <c r="Q738" s="95"/>
      <c r="R738" s="96"/>
      <c r="S738" s="88"/>
      <c r="T738" s="20">
        <f>'1. Fertigungsstandort'!$E$7</f>
        <v>0</v>
      </c>
      <c r="U738" s="54">
        <f>'1. Fertigungsstandort'!$E$9</f>
        <v>0</v>
      </c>
    </row>
    <row r="739" spans="1:21" ht="15.75" customHeight="1">
      <c r="A739" s="42"/>
      <c r="B739" s="20" t="str">
        <f t="shared" si="33"/>
        <v/>
      </c>
      <c r="C739" s="20" t="str">
        <f t="shared" si="34"/>
        <v/>
      </c>
      <c r="D739" s="90"/>
      <c r="E739" s="90"/>
      <c r="F739" s="87"/>
      <c r="G739" s="87"/>
      <c r="H739" s="88"/>
      <c r="I739" s="88"/>
      <c r="J739" s="88"/>
      <c r="K739" s="88"/>
      <c r="L739" s="88"/>
      <c r="M739" s="88"/>
      <c r="N739" s="88"/>
      <c r="O739" s="91" t="str">
        <f t="array" ref="O739">IF(N739="Ja","Enter %",IF(N739="","",INDEX(LookUps!J:J,MATCH('4. Modul B – Inhaltsstoffe'!H739,LookUps!I:I,0))))</f>
        <v/>
      </c>
      <c r="P739" s="92" t="str">
        <f t="shared" si="35"/>
        <v/>
      </c>
      <c r="Q739" s="95"/>
      <c r="R739" s="96"/>
      <c r="S739" s="88"/>
      <c r="T739" s="20">
        <f>'1. Fertigungsstandort'!$E$7</f>
        <v>0</v>
      </c>
      <c r="U739" s="54">
        <f>'1. Fertigungsstandort'!$E$9</f>
        <v>0</v>
      </c>
    </row>
    <row r="740" spans="1:21" ht="15.75" customHeight="1">
      <c r="A740" s="42"/>
      <c r="B740" s="20" t="str">
        <f t="shared" si="33"/>
        <v/>
      </c>
      <c r="C740" s="20" t="str">
        <f t="shared" si="34"/>
        <v/>
      </c>
      <c r="D740" s="90"/>
      <c r="E740" s="90"/>
      <c r="F740" s="87"/>
      <c r="G740" s="87"/>
      <c r="H740" s="88"/>
      <c r="I740" s="88"/>
      <c r="J740" s="88"/>
      <c r="K740" s="88"/>
      <c r="L740" s="88"/>
      <c r="M740" s="88"/>
      <c r="N740" s="88"/>
      <c r="O740" s="91" t="str">
        <f t="array" ref="O740">IF(N740="Ja","Enter %",IF(N740="","",INDEX(LookUps!J:J,MATCH('4. Modul B – Inhaltsstoffe'!H740,LookUps!I:I,0))))</f>
        <v/>
      </c>
      <c r="P740" s="92" t="str">
        <f t="shared" si="35"/>
        <v/>
      </c>
      <c r="Q740" s="95"/>
      <c r="R740" s="96"/>
      <c r="S740" s="88"/>
      <c r="T740" s="20">
        <f>'1. Fertigungsstandort'!$E$7</f>
        <v>0</v>
      </c>
      <c r="U740" s="54">
        <f>'1. Fertigungsstandort'!$E$9</f>
        <v>0</v>
      </c>
    </row>
    <row r="741" spans="1:21" ht="15.75" customHeight="1">
      <c r="A741" s="42"/>
      <c r="B741" s="20" t="str">
        <f t="shared" si="33"/>
        <v/>
      </c>
      <c r="C741" s="20" t="str">
        <f t="shared" si="34"/>
        <v/>
      </c>
      <c r="D741" s="90"/>
      <c r="E741" s="90"/>
      <c r="F741" s="87"/>
      <c r="G741" s="87"/>
      <c r="H741" s="88"/>
      <c r="I741" s="88"/>
      <c r="J741" s="88"/>
      <c r="K741" s="88"/>
      <c r="L741" s="88"/>
      <c r="M741" s="88"/>
      <c r="N741" s="88"/>
      <c r="O741" s="91" t="str">
        <f t="array" ref="O741">IF(N741="Ja","Enter %",IF(N741="","",INDEX(LookUps!J:J,MATCH('4. Modul B – Inhaltsstoffe'!H741,LookUps!I:I,0))))</f>
        <v/>
      </c>
      <c r="P741" s="92" t="str">
        <f t="shared" si="35"/>
        <v/>
      </c>
      <c r="Q741" s="95"/>
      <c r="R741" s="96"/>
      <c r="S741" s="88"/>
      <c r="T741" s="20">
        <f>'1. Fertigungsstandort'!$E$7</f>
        <v>0</v>
      </c>
      <c r="U741" s="54">
        <f>'1. Fertigungsstandort'!$E$9</f>
        <v>0</v>
      </c>
    </row>
    <row r="742" spans="1:21" ht="15.75" customHeight="1">
      <c r="A742" s="42"/>
      <c r="B742" s="20" t="str">
        <f t="shared" si="33"/>
        <v/>
      </c>
      <c r="C742" s="20" t="str">
        <f t="shared" si="34"/>
        <v/>
      </c>
      <c r="D742" s="90"/>
      <c r="E742" s="90"/>
      <c r="F742" s="87"/>
      <c r="G742" s="87"/>
      <c r="H742" s="88"/>
      <c r="I742" s="88"/>
      <c r="J742" s="88"/>
      <c r="K742" s="88"/>
      <c r="L742" s="88"/>
      <c r="M742" s="88"/>
      <c r="N742" s="88"/>
      <c r="O742" s="91" t="str">
        <f t="array" ref="O742">IF(N742="Ja","Enter %",IF(N742="","",INDEX(LookUps!J:J,MATCH('4. Modul B – Inhaltsstoffe'!H742,LookUps!I:I,0))))</f>
        <v/>
      </c>
      <c r="P742" s="92" t="str">
        <f t="shared" si="35"/>
        <v/>
      </c>
      <c r="Q742" s="95"/>
      <c r="R742" s="96"/>
      <c r="S742" s="88"/>
      <c r="T742" s="20">
        <f>'1. Fertigungsstandort'!$E$7</f>
        <v>0</v>
      </c>
      <c r="U742" s="54">
        <f>'1. Fertigungsstandort'!$E$9</f>
        <v>0</v>
      </c>
    </row>
    <row r="743" spans="1:21" ht="15.75" customHeight="1">
      <c r="A743" s="42"/>
      <c r="B743" s="20" t="str">
        <f t="shared" si="33"/>
        <v/>
      </c>
      <c r="C743" s="20" t="str">
        <f t="shared" si="34"/>
        <v/>
      </c>
      <c r="D743" s="90"/>
      <c r="E743" s="90"/>
      <c r="F743" s="87"/>
      <c r="G743" s="87"/>
      <c r="H743" s="88"/>
      <c r="I743" s="88"/>
      <c r="J743" s="88"/>
      <c r="K743" s="88"/>
      <c r="L743" s="88"/>
      <c r="M743" s="88"/>
      <c r="N743" s="88"/>
      <c r="O743" s="91" t="str">
        <f t="array" ref="O743">IF(N743="Ja","Enter %",IF(N743="","",INDEX(LookUps!J:J,MATCH('4. Modul B – Inhaltsstoffe'!H743,LookUps!I:I,0))))</f>
        <v/>
      </c>
      <c r="P743" s="92" t="str">
        <f t="shared" si="35"/>
        <v/>
      </c>
      <c r="Q743" s="95"/>
      <c r="R743" s="96"/>
      <c r="S743" s="88"/>
      <c r="T743" s="20">
        <f>'1. Fertigungsstandort'!$E$7</f>
        <v>0</v>
      </c>
      <c r="U743" s="54">
        <f>'1. Fertigungsstandort'!$E$9</f>
        <v>0</v>
      </c>
    </row>
    <row r="744" spans="1:21" ht="15.75" customHeight="1">
      <c r="A744" s="42"/>
      <c r="B744" s="20" t="str">
        <f t="shared" si="33"/>
        <v/>
      </c>
      <c r="C744" s="20" t="str">
        <f t="shared" si="34"/>
        <v/>
      </c>
      <c r="D744" s="90"/>
      <c r="E744" s="90"/>
      <c r="F744" s="87"/>
      <c r="G744" s="87"/>
      <c r="H744" s="88"/>
      <c r="I744" s="88"/>
      <c r="J744" s="88"/>
      <c r="K744" s="88"/>
      <c r="L744" s="88"/>
      <c r="M744" s="88"/>
      <c r="N744" s="88"/>
      <c r="O744" s="91" t="str">
        <f t="array" ref="O744">IF(N744="Ja","Enter %",IF(N744="","",INDEX(LookUps!J:J,MATCH('4. Modul B – Inhaltsstoffe'!H744,LookUps!I:I,0))))</f>
        <v/>
      </c>
      <c r="P744" s="92" t="str">
        <f t="shared" si="35"/>
        <v/>
      </c>
      <c r="Q744" s="95"/>
      <c r="R744" s="96"/>
      <c r="S744" s="88"/>
      <c r="T744" s="20">
        <f>'1. Fertigungsstandort'!$E$7</f>
        <v>0</v>
      </c>
      <c r="U744" s="54">
        <f>'1. Fertigungsstandort'!$E$9</f>
        <v>0</v>
      </c>
    </row>
    <row r="745" spans="1:21" ht="15.75" customHeight="1">
      <c r="A745" s="42"/>
      <c r="B745" s="20" t="str">
        <f t="shared" si="33"/>
        <v/>
      </c>
      <c r="C745" s="20" t="str">
        <f t="shared" si="34"/>
        <v/>
      </c>
      <c r="D745" s="90"/>
      <c r="E745" s="90"/>
      <c r="F745" s="87"/>
      <c r="G745" s="87"/>
      <c r="H745" s="88"/>
      <c r="I745" s="88"/>
      <c r="J745" s="88"/>
      <c r="K745" s="88"/>
      <c r="L745" s="88"/>
      <c r="M745" s="88"/>
      <c r="N745" s="88"/>
      <c r="O745" s="91" t="str">
        <f t="array" ref="O745">IF(N745="Ja","Enter %",IF(N745="","",INDEX(LookUps!J:J,MATCH('4. Modul B – Inhaltsstoffe'!H745,LookUps!I:I,0))))</f>
        <v/>
      </c>
      <c r="P745" s="92" t="str">
        <f t="shared" si="35"/>
        <v/>
      </c>
      <c r="Q745" s="95"/>
      <c r="R745" s="96"/>
      <c r="S745" s="88"/>
      <c r="T745" s="20">
        <f>'1. Fertigungsstandort'!$E$7</f>
        <v>0</v>
      </c>
      <c r="U745" s="54">
        <f>'1. Fertigungsstandort'!$E$9</f>
        <v>0</v>
      </c>
    </row>
    <row r="746" spans="1:21" ht="15.75" customHeight="1">
      <c r="A746" s="42"/>
      <c r="B746" s="20" t="str">
        <f t="shared" si="33"/>
        <v/>
      </c>
      <c r="C746" s="20" t="str">
        <f t="shared" si="34"/>
        <v/>
      </c>
      <c r="D746" s="90"/>
      <c r="E746" s="90"/>
      <c r="F746" s="87"/>
      <c r="G746" s="87"/>
      <c r="H746" s="88"/>
      <c r="I746" s="88"/>
      <c r="J746" s="88"/>
      <c r="K746" s="88"/>
      <c r="L746" s="88"/>
      <c r="M746" s="88"/>
      <c r="N746" s="88"/>
      <c r="O746" s="91" t="str">
        <f t="array" ref="O746">IF(N746="Ja","Enter %",IF(N746="","",INDEX(LookUps!J:J,MATCH('4. Modul B – Inhaltsstoffe'!H746,LookUps!I:I,0))))</f>
        <v/>
      </c>
      <c r="P746" s="92" t="str">
        <f t="shared" si="35"/>
        <v/>
      </c>
      <c r="Q746" s="95"/>
      <c r="R746" s="96"/>
      <c r="S746" s="88"/>
      <c r="T746" s="20">
        <f>'1. Fertigungsstandort'!$E$7</f>
        <v>0</v>
      </c>
      <c r="U746" s="54">
        <f>'1. Fertigungsstandort'!$E$9</f>
        <v>0</v>
      </c>
    </row>
    <row r="747" spans="1:21" ht="15.75" customHeight="1">
      <c r="A747" s="42"/>
      <c r="B747" s="20" t="str">
        <f t="shared" si="33"/>
        <v/>
      </c>
      <c r="C747" s="20" t="str">
        <f t="shared" si="34"/>
        <v/>
      </c>
      <c r="D747" s="90"/>
      <c r="E747" s="90"/>
      <c r="F747" s="87"/>
      <c r="G747" s="87"/>
      <c r="H747" s="88"/>
      <c r="I747" s="88"/>
      <c r="J747" s="88"/>
      <c r="K747" s="88"/>
      <c r="L747" s="88"/>
      <c r="M747" s="88"/>
      <c r="N747" s="88"/>
      <c r="O747" s="91" t="str">
        <f t="array" ref="O747">IF(N747="Ja","Enter %",IF(N747="","",INDEX(LookUps!J:J,MATCH('4. Modul B – Inhaltsstoffe'!H747,LookUps!I:I,0))))</f>
        <v/>
      </c>
      <c r="P747" s="92" t="str">
        <f t="shared" si="35"/>
        <v/>
      </c>
      <c r="Q747" s="95"/>
      <c r="R747" s="96"/>
      <c r="S747" s="88"/>
      <c r="T747" s="20">
        <f>'1. Fertigungsstandort'!$E$7</f>
        <v>0</v>
      </c>
      <c r="U747" s="54">
        <f>'1. Fertigungsstandort'!$E$9</f>
        <v>0</v>
      </c>
    </row>
    <row r="748" spans="1:21" ht="15.75" customHeight="1">
      <c r="A748" s="42"/>
      <c r="B748" s="20" t="str">
        <f t="shared" si="33"/>
        <v/>
      </c>
      <c r="C748" s="20" t="str">
        <f t="shared" si="34"/>
        <v/>
      </c>
      <c r="D748" s="90"/>
      <c r="E748" s="90"/>
      <c r="F748" s="87"/>
      <c r="G748" s="87"/>
      <c r="H748" s="88"/>
      <c r="I748" s="88"/>
      <c r="J748" s="88"/>
      <c r="K748" s="88"/>
      <c r="L748" s="88"/>
      <c r="M748" s="88"/>
      <c r="N748" s="88"/>
      <c r="O748" s="91" t="str">
        <f t="array" ref="O748">IF(N748="Ja","Enter %",IF(N748="","",INDEX(LookUps!J:J,MATCH('4. Modul B – Inhaltsstoffe'!H748,LookUps!I:I,0))))</f>
        <v/>
      </c>
      <c r="P748" s="92" t="str">
        <f t="shared" si="35"/>
        <v/>
      </c>
      <c r="Q748" s="95"/>
      <c r="R748" s="96"/>
      <c r="S748" s="88"/>
      <c r="T748" s="20">
        <f>'1. Fertigungsstandort'!$E$7</f>
        <v>0</v>
      </c>
      <c r="U748" s="54">
        <f>'1. Fertigungsstandort'!$E$9</f>
        <v>0</v>
      </c>
    </row>
    <row r="749" spans="1:21" ht="15.75" customHeight="1">
      <c r="A749" s="42"/>
      <c r="B749" s="20" t="str">
        <f t="shared" si="33"/>
        <v/>
      </c>
      <c r="C749" s="20" t="str">
        <f t="shared" si="34"/>
        <v/>
      </c>
      <c r="D749" s="90"/>
      <c r="E749" s="90"/>
      <c r="F749" s="87"/>
      <c r="G749" s="87"/>
      <c r="H749" s="88"/>
      <c r="I749" s="88"/>
      <c r="J749" s="88"/>
      <c r="K749" s="88"/>
      <c r="L749" s="88"/>
      <c r="M749" s="88"/>
      <c r="N749" s="88"/>
      <c r="O749" s="91" t="str">
        <f t="array" ref="O749">IF(N749="Ja","Enter %",IF(N749="","",INDEX(LookUps!J:J,MATCH('4. Modul B – Inhaltsstoffe'!H749,LookUps!I:I,0))))</f>
        <v/>
      </c>
      <c r="P749" s="92" t="str">
        <f t="shared" si="35"/>
        <v/>
      </c>
      <c r="Q749" s="95"/>
      <c r="R749" s="96"/>
      <c r="S749" s="88"/>
      <c r="T749" s="20">
        <f>'1. Fertigungsstandort'!$E$7</f>
        <v>0</v>
      </c>
      <c r="U749" s="54">
        <f>'1. Fertigungsstandort'!$E$9</f>
        <v>0</v>
      </c>
    </row>
    <row r="750" spans="1:21" ht="15.75" customHeight="1">
      <c r="A750" s="42"/>
      <c r="B750" s="20" t="str">
        <f t="shared" si="33"/>
        <v/>
      </c>
      <c r="C750" s="20" t="str">
        <f t="shared" si="34"/>
        <v/>
      </c>
      <c r="D750" s="90"/>
      <c r="E750" s="90"/>
      <c r="F750" s="87"/>
      <c r="G750" s="87"/>
      <c r="H750" s="88"/>
      <c r="I750" s="88"/>
      <c r="J750" s="88"/>
      <c r="K750" s="88"/>
      <c r="L750" s="88"/>
      <c r="M750" s="88"/>
      <c r="N750" s="88"/>
      <c r="O750" s="91" t="str">
        <f t="array" ref="O750">IF(N750="Ja","Enter %",IF(N750="","",INDEX(LookUps!J:J,MATCH('4. Modul B – Inhaltsstoffe'!H750,LookUps!I:I,0))))</f>
        <v/>
      </c>
      <c r="P750" s="92" t="str">
        <f t="shared" si="35"/>
        <v/>
      </c>
      <c r="Q750" s="95"/>
      <c r="R750" s="96"/>
      <c r="S750" s="88"/>
      <c r="T750" s="20">
        <f>'1. Fertigungsstandort'!$E$7</f>
        <v>0</v>
      </c>
      <c r="U750" s="54">
        <f>'1. Fertigungsstandort'!$E$9</f>
        <v>0</v>
      </c>
    </row>
    <row r="751" spans="1:21" ht="15.75" customHeight="1">
      <c r="A751" s="42"/>
      <c r="B751" s="20" t="str">
        <f t="shared" si="33"/>
        <v/>
      </c>
      <c r="C751" s="20" t="str">
        <f t="shared" si="34"/>
        <v/>
      </c>
      <c r="D751" s="90"/>
      <c r="E751" s="90"/>
      <c r="F751" s="87"/>
      <c r="G751" s="87"/>
      <c r="H751" s="88"/>
      <c r="I751" s="88"/>
      <c r="J751" s="88"/>
      <c r="K751" s="88"/>
      <c r="L751" s="88"/>
      <c r="M751" s="88"/>
      <c r="N751" s="88"/>
      <c r="O751" s="91" t="str">
        <f t="array" ref="O751">IF(N751="Ja","Enter %",IF(N751="","",INDEX(LookUps!J:J,MATCH('4. Modul B – Inhaltsstoffe'!H751,LookUps!I:I,0))))</f>
        <v/>
      </c>
      <c r="P751" s="92" t="str">
        <f t="shared" si="35"/>
        <v/>
      </c>
      <c r="Q751" s="95"/>
      <c r="R751" s="96"/>
      <c r="S751" s="88"/>
      <c r="T751" s="20">
        <f>'1. Fertigungsstandort'!$E$7</f>
        <v>0</v>
      </c>
      <c r="U751" s="54">
        <f>'1. Fertigungsstandort'!$E$9</f>
        <v>0</v>
      </c>
    </row>
    <row r="752" spans="1:21" ht="15.75" customHeight="1">
      <c r="A752" s="42"/>
      <c r="B752" s="20" t="str">
        <f t="shared" si="33"/>
        <v/>
      </c>
      <c r="C752" s="20" t="str">
        <f t="shared" si="34"/>
        <v/>
      </c>
      <c r="D752" s="90"/>
      <c r="E752" s="90"/>
      <c r="F752" s="87"/>
      <c r="G752" s="87"/>
      <c r="H752" s="88"/>
      <c r="I752" s="88"/>
      <c r="J752" s="88"/>
      <c r="K752" s="88"/>
      <c r="L752" s="88"/>
      <c r="M752" s="88"/>
      <c r="N752" s="88"/>
      <c r="O752" s="91" t="str">
        <f t="array" ref="O752">IF(N752="Ja","Enter %",IF(N752="","",INDEX(LookUps!J:J,MATCH('4. Modul B – Inhaltsstoffe'!H752,LookUps!I:I,0))))</f>
        <v/>
      </c>
      <c r="P752" s="92" t="str">
        <f t="shared" si="35"/>
        <v/>
      </c>
      <c r="Q752" s="95"/>
      <c r="R752" s="96"/>
      <c r="S752" s="88"/>
      <c r="T752" s="20">
        <f>'1. Fertigungsstandort'!$E$7</f>
        <v>0</v>
      </c>
      <c r="U752" s="54">
        <f>'1. Fertigungsstandort'!$E$9</f>
        <v>0</v>
      </c>
    </row>
    <row r="753" spans="1:21" ht="15.75" customHeight="1">
      <c r="A753" s="42"/>
      <c r="B753" s="20" t="str">
        <f t="shared" si="33"/>
        <v/>
      </c>
      <c r="C753" s="20" t="str">
        <f t="shared" si="34"/>
        <v/>
      </c>
      <c r="D753" s="90"/>
      <c r="E753" s="90"/>
      <c r="F753" s="87"/>
      <c r="G753" s="87"/>
      <c r="H753" s="88"/>
      <c r="I753" s="88"/>
      <c r="J753" s="88"/>
      <c r="K753" s="88"/>
      <c r="L753" s="88"/>
      <c r="M753" s="88"/>
      <c r="N753" s="88"/>
      <c r="O753" s="91" t="str">
        <f t="array" ref="O753">IF(N753="Ja","Enter %",IF(N753="","",INDEX(LookUps!J:J,MATCH('4. Modul B – Inhaltsstoffe'!H753,LookUps!I:I,0))))</f>
        <v/>
      </c>
      <c r="P753" s="92" t="str">
        <f t="shared" si="35"/>
        <v/>
      </c>
      <c r="Q753" s="93"/>
      <c r="R753" s="94"/>
      <c r="S753" s="88"/>
      <c r="T753" s="20">
        <f>'1. Fertigungsstandort'!$E$7</f>
        <v>0</v>
      </c>
      <c r="U753" s="54">
        <f>'1. Fertigungsstandort'!$E$9</f>
        <v>0</v>
      </c>
    </row>
    <row r="754" spans="1:21" ht="15.75" customHeight="1">
      <c r="A754" s="42"/>
      <c r="B754" s="20" t="str">
        <f t="shared" si="33"/>
        <v/>
      </c>
      <c r="C754" s="20" t="str">
        <f t="shared" si="34"/>
        <v/>
      </c>
      <c r="D754" s="90"/>
      <c r="E754" s="90"/>
      <c r="F754" s="87"/>
      <c r="G754" s="87"/>
      <c r="H754" s="88"/>
      <c r="I754" s="88"/>
      <c r="J754" s="88"/>
      <c r="K754" s="88"/>
      <c r="L754" s="88"/>
      <c r="M754" s="88"/>
      <c r="N754" s="88"/>
      <c r="O754" s="91" t="str">
        <f t="array" ref="O754">IF(N754="Ja","Enter %",IF(N754="","",INDEX(LookUps!J:J,MATCH('4. Modul B – Inhaltsstoffe'!H754,LookUps!I:I,0))))</f>
        <v/>
      </c>
      <c r="P754" s="92" t="str">
        <f t="shared" si="35"/>
        <v/>
      </c>
      <c r="Q754" s="95"/>
      <c r="R754" s="96"/>
      <c r="S754" s="88"/>
      <c r="T754" s="20">
        <f>'1. Fertigungsstandort'!$E$7</f>
        <v>0</v>
      </c>
      <c r="U754" s="54">
        <f>'1. Fertigungsstandort'!$E$9</f>
        <v>0</v>
      </c>
    </row>
    <row r="755" spans="1:21" ht="15.75" customHeight="1">
      <c r="A755" s="42"/>
      <c r="B755" s="20" t="str">
        <f t="shared" si="33"/>
        <v/>
      </c>
      <c r="C755" s="20" t="str">
        <f t="shared" si="34"/>
        <v/>
      </c>
      <c r="D755" s="90"/>
      <c r="E755" s="90"/>
      <c r="F755" s="87"/>
      <c r="G755" s="87"/>
      <c r="H755" s="88"/>
      <c r="I755" s="88"/>
      <c r="J755" s="88"/>
      <c r="K755" s="88"/>
      <c r="L755" s="88"/>
      <c r="M755" s="88"/>
      <c r="N755" s="88"/>
      <c r="O755" s="91" t="str">
        <f t="array" ref="O755">IF(N755="Ja","Enter %",IF(N755="","",INDEX(LookUps!J:J,MATCH('4. Modul B – Inhaltsstoffe'!H755,LookUps!I:I,0))))</f>
        <v/>
      </c>
      <c r="P755" s="92" t="str">
        <f t="shared" si="35"/>
        <v/>
      </c>
      <c r="Q755" s="95"/>
      <c r="R755" s="96"/>
      <c r="S755" s="88"/>
      <c r="T755" s="20">
        <f>'1. Fertigungsstandort'!$E$7</f>
        <v>0</v>
      </c>
      <c r="U755" s="54">
        <f>'1. Fertigungsstandort'!$E$9</f>
        <v>0</v>
      </c>
    </row>
    <row r="756" spans="1:21" ht="15.75" customHeight="1">
      <c r="A756" s="42"/>
      <c r="B756" s="20" t="str">
        <f t="shared" si="33"/>
        <v/>
      </c>
      <c r="C756" s="20" t="str">
        <f t="shared" si="34"/>
        <v/>
      </c>
      <c r="D756" s="90"/>
      <c r="E756" s="90"/>
      <c r="F756" s="87"/>
      <c r="G756" s="87"/>
      <c r="H756" s="88"/>
      <c r="I756" s="88"/>
      <c r="J756" s="88"/>
      <c r="K756" s="88"/>
      <c r="L756" s="88"/>
      <c r="M756" s="88"/>
      <c r="N756" s="88"/>
      <c r="O756" s="91" t="str">
        <f t="array" ref="O756">IF(N756="Ja","Enter %",IF(N756="","",INDEX(LookUps!J:J,MATCH('4. Modul B – Inhaltsstoffe'!H756,LookUps!I:I,0))))</f>
        <v/>
      </c>
      <c r="P756" s="92" t="str">
        <f t="shared" si="35"/>
        <v/>
      </c>
      <c r="Q756" s="95"/>
      <c r="R756" s="96"/>
      <c r="S756" s="88"/>
      <c r="T756" s="20">
        <f>'1. Fertigungsstandort'!$E$7</f>
        <v>0</v>
      </c>
      <c r="U756" s="54">
        <f>'1. Fertigungsstandort'!$E$9</f>
        <v>0</v>
      </c>
    </row>
    <row r="757" spans="1:21" ht="15.75" customHeight="1">
      <c r="A757" s="42"/>
      <c r="B757" s="20" t="str">
        <f t="shared" si="33"/>
        <v/>
      </c>
      <c r="C757" s="20" t="str">
        <f t="shared" si="34"/>
        <v/>
      </c>
      <c r="D757" s="90"/>
      <c r="E757" s="90"/>
      <c r="F757" s="87"/>
      <c r="G757" s="87"/>
      <c r="H757" s="88"/>
      <c r="I757" s="88"/>
      <c r="J757" s="88"/>
      <c r="K757" s="88"/>
      <c r="L757" s="88"/>
      <c r="M757" s="88"/>
      <c r="N757" s="88"/>
      <c r="O757" s="91" t="str">
        <f t="array" ref="O757">IF(N757="Ja","Enter %",IF(N757="","",INDEX(LookUps!J:J,MATCH('4. Modul B – Inhaltsstoffe'!H757,LookUps!I:I,0))))</f>
        <v/>
      </c>
      <c r="P757" s="92" t="str">
        <f t="shared" si="35"/>
        <v/>
      </c>
      <c r="Q757" s="95"/>
      <c r="R757" s="96"/>
      <c r="S757" s="88"/>
      <c r="T757" s="20">
        <f>'1. Fertigungsstandort'!$E$7</f>
        <v>0</v>
      </c>
      <c r="U757" s="54">
        <f>'1. Fertigungsstandort'!$E$9</f>
        <v>0</v>
      </c>
    </row>
    <row r="758" spans="1:21" ht="15.75" customHeight="1">
      <c r="A758" s="42"/>
      <c r="B758" s="20" t="str">
        <f t="shared" si="33"/>
        <v/>
      </c>
      <c r="C758" s="20" t="str">
        <f t="shared" si="34"/>
        <v/>
      </c>
      <c r="D758" s="90"/>
      <c r="E758" s="90"/>
      <c r="F758" s="87"/>
      <c r="G758" s="87"/>
      <c r="H758" s="88"/>
      <c r="I758" s="88"/>
      <c r="J758" s="88"/>
      <c r="K758" s="88"/>
      <c r="L758" s="88"/>
      <c r="M758" s="88"/>
      <c r="N758" s="88"/>
      <c r="O758" s="91" t="str">
        <f t="array" ref="O758">IF(N758="Ja","Enter %",IF(N758="","",INDEX(LookUps!J:J,MATCH('4. Modul B – Inhaltsstoffe'!H758,LookUps!I:I,0))))</f>
        <v/>
      </c>
      <c r="P758" s="92" t="str">
        <f t="shared" si="35"/>
        <v/>
      </c>
      <c r="Q758" s="95"/>
      <c r="R758" s="96"/>
      <c r="S758" s="88"/>
      <c r="T758" s="20">
        <f>'1. Fertigungsstandort'!$E$7</f>
        <v>0</v>
      </c>
      <c r="U758" s="54">
        <f>'1. Fertigungsstandort'!$E$9</f>
        <v>0</v>
      </c>
    </row>
    <row r="759" spans="1:21" ht="15.75" customHeight="1">
      <c r="A759" s="42"/>
      <c r="B759" s="20" t="str">
        <f t="shared" si="33"/>
        <v/>
      </c>
      <c r="C759" s="20" t="str">
        <f t="shared" si="34"/>
        <v/>
      </c>
      <c r="D759" s="90"/>
      <c r="E759" s="90"/>
      <c r="F759" s="87"/>
      <c r="G759" s="87"/>
      <c r="H759" s="88"/>
      <c r="I759" s="88"/>
      <c r="J759" s="88"/>
      <c r="K759" s="88"/>
      <c r="L759" s="88"/>
      <c r="M759" s="88"/>
      <c r="N759" s="88"/>
      <c r="O759" s="91" t="str">
        <f t="array" ref="O759">IF(N759="Ja","Enter %",IF(N759="","",INDEX(LookUps!J:J,MATCH('4. Modul B – Inhaltsstoffe'!H759,LookUps!I:I,0))))</f>
        <v/>
      </c>
      <c r="P759" s="92" t="str">
        <f t="shared" si="35"/>
        <v/>
      </c>
      <c r="Q759" s="95"/>
      <c r="R759" s="96"/>
      <c r="S759" s="88"/>
      <c r="T759" s="20">
        <f>'1. Fertigungsstandort'!$E$7</f>
        <v>0</v>
      </c>
      <c r="U759" s="54">
        <f>'1. Fertigungsstandort'!$E$9</f>
        <v>0</v>
      </c>
    </row>
    <row r="760" spans="1:21" ht="15.75" customHeight="1">
      <c r="A760" s="42"/>
      <c r="B760" s="20" t="str">
        <f t="shared" si="33"/>
        <v/>
      </c>
      <c r="C760" s="20" t="str">
        <f t="shared" si="34"/>
        <v/>
      </c>
      <c r="D760" s="90"/>
      <c r="E760" s="90"/>
      <c r="F760" s="87"/>
      <c r="G760" s="87"/>
      <c r="H760" s="88"/>
      <c r="I760" s="88"/>
      <c r="J760" s="88"/>
      <c r="K760" s="88"/>
      <c r="L760" s="88"/>
      <c r="M760" s="88"/>
      <c r="N760" s="88"/>
      <c r="O760" s="91" t="str">
        <f t="array" ref="O760">IF(N760="Ja","Enter %",IF(N760="","",INDEX(LookUps!J:J,MATCH('4. Modul B – Inhaltsstoffe'!H760,LookUps!I:I,0))))</f>
        <v/>
      </c>
      <c r="P760" s="92" t="str">
        <f t="shared" si="35"/>
        <v/>
      </c>
      <c r="Q760" s="95"/>
      <c r="R760" s="96"/>
      <c r="S760" s="88"/>
      <c r="T760" s="20">
        <f>'1. Fertigungsstandort'!$E$7</f>
        <v>0</v>
      </c>
      <c r="U760" s="54">
        <f>'1. Fertigungsstandort'!$E$9</f>
        <v>0</v>
      </c>
    </row>
    <row r="761" spans="1:21" ht="15.75" customHeight="1">
      <c r="A761" s="42"/>
      <c r="B761" s="20" t="str">
        <f t="shared" si="33"/>
        <v/>
      </c>
      <c r="C761" s="20" t="str">
        <f t="shared" si="34"/>
        <v/>
      </c>
      <c r="D761" s="90"/>
      <c r="E761" s="90"/>
      <c r="F761" s="87"/>
      <c r="G761" s="87"/>
      <c r="H761" s="88"/>
      <c r="I761" s="88"/>
      <c r="J761" s="88"/>
      <c r="K761" s="88"/>
      <c r="L761" s="88"/>
      <c r="M761" s="88"/>
      <c r="N761" s="88"/>
      <c r="O761" s="91" t="str">
        <f t="array" ref="O761">IF(N761="Ja","Enter %",IF(N761="","",INDEX(LookUps!J:J,MATCH('4. Modul B – Inhaltsstoffe'!H761,LookUps!I:I,0))))</f>
        <v/>
      </c>
      <c r="P761" s="92" t="str">
        <f t="shared" si="35"/>
        <v/>
      </c>
      <c r="Q761" s="95"/>
      <c r="R761" s="96"/>
      <c r="S761" s="88"/>
      <c r="T761" s="20">
        <f>'1. Fertigungsstandort'!$E$7</f>
        <v>0</v>
      </c>
      <c r="U761" s="54">
        <f>'1. Fertigungsstandort'!$E$9</f>
        <v>0</v>
      </c>
    </row>
    <row r="762" spans="1:21" ht="15.75" customHeight="1">
      <c r="A762" s="42"/>
      <c r="B762" s="20" t="str">
        <f t="shared" si="33"/>
        <v/>
      </c>
      <c r="C762" s="20" t="str">
        <f t="shared" si="34"/>
        <v/>
      </c>
      <c r="D762" s="90"/>
      <c r="E762" s="90"/>
      <c r="F762" s="87"/>
      <c r="G762" s="87"/>
      <c r="H762" s="88"/>
      <c r="I762" s="88"/>
      <c r="J762" s="88"/>
      <c r="K762" s="88"/>
      <c r="L762" s="88"/>
      <c r="M762" s="88"/>
      <c r="N762" s="88"/>
      <c r="O762" s="91" t="str">
        <f t="array" ref="O762">IF(N762="Ja","Enter %",IF(N762="","",INDEX(LookUps!J:J,MATCH('4. Modul B – Inhaltsstoffe'!H762,LookUps!I:I,0))))</f>
        <v/>
      </c>
      <c r="P762" s="92" t="str">
        <f t="shared" si="35"/>
        <v/>
      </c>
      <c r="Q762" s="95"/>
      <c r="R762" s="96"/>
      <c r="S762" s="88"/>
      <c r="T762" s="20">
        <f>'1. Fertigungsstandort'!$E$7</f>
        <v>0</v>
      </c>
      <c r="U762" s="54">
        <f>'1. Fertigungsstandort'!$E$9</f>
        <v>0</v>
      </c>
    </row>
    <row r="763" spans="1:21" ht="15.75" customHeight="1">
      <c r="A763" s="42"/>
      <c r="B763" s="20" t="str">
        <f t="shared" si="33"/>
        <v/>
      </c>
      <c r="C763" s="20" t="str">
        <f t="shared" si="34"/>
        <v/>
      </c>
      <c r="D763" s="90"/>
      <c r="E763" s="90"/>
      <c r="F763" s="87"/>
      <c r="G763" s="87"/>
      <c r="H763" s="88"/>
      <c r="I763" s="88"/>
      <c r="J763" s="88"/>
      <c r="K763" s="88"/>
      <c r="L763" s="88"/>
      <c r="M763" s="88"/>
      <c r="N763" s="88"/>
      <c r="O763" s="91" t="str">
        <f t="array" ref="O763">IF(N763="Ja","Enter %",IF(N763="","",INDEX(LookUps!J:J,MATCH('4. Modul B – Inhaltsstoffe'!H763,LookUps!I:I,0))))</f>
        <v/>
      </c>
      <c r="P763" s="92" t="str">
        <f t="shared" si="35"/>
        <v/>
      </c>
      <c r="Q763" s="95"/>
      <c r="R763" s="96"/>
      <c r="S763" s="88"/>
      <c r="T763" s="20">
        <f>'1. Fertigungsstandort'!$E$7</f>
        <v>0</v>
      </c>
      <c r="U763" s="54">
        <f>'1. Fertigungsstandort'!$E$9</f>
        <v>0</v>
      </c>
    </row>
    <row r="764" spans="1:21" ht="15.75" customHeight="1">
      <c r="A764" s="42"/>
      <c r="B764" s="20" t="str">
        <f t="shared" si="33"/>
        <v/>
      </c>
      <c r="C764" s="20" t="str">
        <f t="shared" si="34"/>
        <v/>
      </c>
      <c r="D764" s="90"/>
      <c r="E764" s="90"/>
      <c r="F764" s="87"/>
      <c r="G764" s="87"/>
      <c r="H764" s="88"/>
      <c r="I764" s="88"/>
      <c r="J764" s="88"/>
      <c r="K764" s="88"/>
      <c r="L764" s="88"/>
      <c r="M764" s="88"/>
      <c r="N764" s="88"/>
      <c r="O764" s="91" t="str">
        <f t="array" ref="O764">IF(N764="Ja","Enter %",IF(N764="","",INDEX(LookUps!J:J,MATCH('4. Modul B – Inhaltsstoffe'!H764,LookUps!I:I,0))))</f>
        <v/>
      </c>
      <c r="P764" s="92" t="str">
        <f t="shared" si="35"/>
        <v/>
      </c>
      <c r="Q764" s="95"/>
      <c r="R764" s="96"/>
      <c r="S764" s="88"/>
      <c r="T764" s="20">
        <f>'1. Fertigungsstandort'!$E$7</f>
        <v>0</v>
      </c>
      <c r="U764" s="54">
        <f>'1. Fertigungsstandort'!$E$9</f>
        <v>0</v>
      </c>
    </row>
    <row r="765" spans="1:21" ht="15.75" customHeight="1">
      <c r="A765" s="42"/>
      <c r="B765" s="20" t="str">
        <f t="shared" si="33"/>
        <v/>
      </c>
      <c r="C765" s="20" t="str">
        <f t="shared" si="34"/>
        <v/>
      </c>
      <c r="D765" s="90"/>
      <c r="E765" s="90"/>
      <c r="F765" s="87"/>
      <c r="G765" s="87"/>
      <c r="H765" s="88"/>
      <c r="I765" s="88"/>
      <c r="J765" s="88"/>
      <c r="K765" s="88"/>
      <c r="L765" s="88"/>
      <c r="M765" s="88"/>
      <c r="N765" s="88"/>
      <c r="O765" s="91" t="str">
        <f t="array" ref="O765">IF(N765="Ja","Enter %",IF(N765="","",INDEX(LookUps!J:J,MATCH('4. Modul B – Inhaltsstoffe'!H765,LookUps!I:I,0))))</f>
        <v/>
      </c>
      <c r="P765" s="92" t="str">
        <f t="shared" si="35"/>
        <v/>
      </c>
      <c r="Q765" s="95"/>
      <c r="R765" s="96"/>
      <c r="S765" s="88"/>
      <c r="T765" s="20">
        <f>'1. Fertigungsstandort'!$E$7</f>
        <v>0</v>
      </c>
      <c r="U765" s="54">
        <f>'1. Fertigungsstandort'!$E$9</f>
        <v>0</v>
      </c>
    </row>
    <row r="766" spans="1:21" ht="15.75" customHeight="1">
      <c r="A766" s="42"/>
      <c r="B766" s="20" t="str">
        <f t="shared" si="33"/>
        <v/>
      </c>
      <c r="C766" s="20" t="str">
        <f t="shared" si="34"/>
        <v/>
      </c>
      <c r="D766" s="90"/>
      <c r="E766" s="90"/>
      <c r="F766" s="87"/>
      <c r="G766" s="87"/>
      <c r="H766" s="88"/>
      <c r="I766" s="88"/>
      <c r="J766" s="88"/>
      <c r="K766" s="88"/>
      <c r="L766" s="88"/>
      <c r="M766" s="88"/>
      <c r="N766" s="88"/>
      <c r="O766" s="91" t="str">
        <f t="array" ref="O766">IF(N766="Ja","Enter %",IF(N766="","",INDEX(LookUps!J:J,MATCH('4. Modul B – Inhaltsstoffe'!H766,LookUps!I:I,0))))</f>
        <v/>
      </c>
      <c r="P766" s="92" t="str">
        <f t="shared" si="35"/>
        <v/>
      </c>
      <c r="Q766" s="95"/>
      <c r="R766" s="96"/>
      <c r="S766" s="88"/>
      <c r="T766" s="20">
        <f>'1. Fertigungsstandort'!$E$7</f>
        <v>0</v>
      </c>
      <c r="U766" s="54">
        <f>'1. Fertigungsstandort'!$E$9</f>
        <v>0</v>
      </c>
    </row>
    <row r="767" spans="1:21" ht="15.75" customHeight="1">
      <c r="A767" s="42"/>
      <c r="B767" s="20" t="str">
        <f t="shared" si="33"/>
        <v/>
      </c>
      <c r="C767" s="20" t="str">
        <f t="shared" si="34"/>
        <v/>
      </c>
      <c r="D767" s="90"/>
      <c r="E767" s="90"/>
      <c r="F767" s="87"/>
      <c r="G767" s="87"/>
      <c r="H767" s="88"/>
      <c r="I767" s="88"/>
      <c r="J767" s="88"/>
      <c r="K767" s="88"/>
      <c r="L767" s="88"/>
      <c r="M767" s="88"/>
      <c r="N767" s="88"/>
      <c r="O767" s="91" t="str">
        <f t="array" ref="O767">IF(N767="Ja","Enter %",IF(N767="","",INDEX(LookUps!J:J,MATCH('4. Modul B – Inhaltsstoffe'!H767,LookUps!I:I,0))))</f>
        <v/>
      </c>
      <c r="P767" s="92" t="str">
        <f t="shared" si="35"/>
        <v/>
      </c>
      <c r="Q767" s="95"/>
      <c r="R767" s="96"/>
      <c r="S767" s="88"/>
      <c r="T767" s="20">
        <f>'1. Fertigungsstandort'!$E$7</f>
        <v>0</v>
      </c>
      <c r="U767" s="54">
        <f>'1. Fertigungsstandort'!$E$9</f>
        <v>0</v>
      </c>
    </row>
    <row r="768" spans="1:21" ht="15.75" customHeight="1">
      <c r="A768" s="42"/>
      <c r="B768" s="20" t="str">
        <f t="shared" si="33"/>
        <v/>
      </c>
      <c r="C768" s="20" t="str">
        <f t="shared" si="34"/>
        <v/>
      </c>
      <c r="D768" s="90"/>
      <c r="E768" s="90"/>
      <c r="F768" s="87"/>
      <c r="G768" s="87"/>
      <c r="H768" s="88"/>
      <c r="I768" s="88"/>
      <c r="J768" s="88"/>
      <c r="K768" s="88"/>
      <c r="L768" s="88"/>
      <c r="M768" s="88"/>
      <c r="N768" s="88"/>
      <c r="O768" s="91" t="str">
        <f t="array" ref="O768">IF(N768="Ja","Enter %",IF(N768="","",INDEX(LookUps!J:J,MATCH('4. Modul B – Inhaltsstoffe'!H768,LookUps!I:I,0))))</f>
        <v/>
      </c>
      <c r="P768" s="92" t="str">
        <f t="shared" si="35"/>
        <v/>
      </c>
      <c r="Q768" s="95"/>
      <c r="R768" s="96"/>
      <c r="S768" s="88"/>
      <c r="T768" s="20">
        <f>'1. Fertigungsstandort'!$E$7</f>
        <v>0</v>
      </c>
      <c r="U768" s="54">
        <f>'1. Fertigungsstandort'!$E$9</f>
        <v>0</v>
      </c>
    </row>
    <row r="769" spans="1:21" ht="15.75" customHeight="1">
      <c r="A769" s="42"/>
      <c r="B769" s="20" t="str">
        <f t="shared" si="33"/>
        <v/>
      </c>
      <c r="C769" s="20" t="str">
        <f t="shared" si="34"/>
        <v/>
      </c>
      <c r="D769" s="90"/>
      <c r="E769" s="90"/>
      <c r="F769" s="87"/>
      <c r="G769" s="87"/>
      <c r="H769" s="88"/>
      <c r="I769" s="88"/>
      <c r="J769" s="88"/>
      <c r="K769" s="88"/>
      <c r="L769" s="88"/>
      <c r="M769" s="88"/>
      <c r="N769" s="88"/>
      <c r="O769" s="91" t="str">
        <f t="array" ref="O769">IF(N769="Ja","Enter %",IF(N769="","",INDEX(LookUps!J:J,MATCH('4. Modul B – Inhaltsstoffe'!H769,LookUps!I:I,0))))</f>
        <v/>
      </c>
      <c r="P769" s="92" t="str">
        <f t="shared" si="35"/>
        <v/>
      </c>
      <c r="Q769" s="95"/>
      <c r="R769" s="96"/>
      <c r="S769" s="88"/>
      <c r="T769" s="20">
        <f>'1. Fertigungsstandort'!$E$7</f>
        <v>0</v>
      </c>
      <c r="U769" s="54">
        <f>'1. Fertigungsstandort'!$E$9</f>
        <v>0</v>
      </c>
    </row>
    <row r="770" spans="1:21" ht="15.75" customHeight="1">
      <c r="A770" s="42"/>
      <c r="B770" s="20" t="str">
        <f t="shared" si="33"/>
        <v/>
      </c>
      <c r="C770" s="20" t="str">
        <f t="shared" si="34"/>
        <v/>
      </c>
      <c r="D770" s="90"/>
      <c r="E770" s="90"/>
      <c r="F770" s="87"/>
      <c r="G770" s="87"/>
      <c r="H770" s="88"/>
      <c r="I770" s="88"/>
      <c r="J770" s="88"/>
      <c r="K770" s="88"/>
      <c r="L770" s="88"/>
      <c r="M770" s="88"/>
      <c r="N770" s="88"/>
      <c r="O770" s="91" t="str">
        <f t="array" ref="O770">IF(N770="Ja","Enter %",IF(N770="","",INDEX(LookUps!J:J,MATCH('4. Modul B – Inhaltsstoffe'!H770,LookUps!I:I,0))))</f>
        <v/>
      </c>
      <c r="P770" s="92" t="str">
        <f t="shared" si="35"/>
        <v/>
      </c>
      <c r="Q770" s="95"/>
      <c r="R770" s="96"/>
      <c r="S770" s="88"/>
      <c r="T770" s="20">
        <f>'1. Fertigungsstandort'!$E$7</f>
        <v>0</v>
      </c>
      <c r="U770" s="54">
        <f>'1. Fertigungsstandort'!$E$9</f>
        <v>0</v>
      </c>
    </row>
    <row r="771" spans="1:21" ht="15.75" customHeight="1">
      <c r="A771" s="42"/>
      <c r="B771" s="20" t="str">
        <f t="shared" si="33"/>
        <v/>
      </c>
      <c r="C771" s="20" t="str">
        <f t="shared" si="34"/>
        <v/>
      </c>
      <c r="D771" s="90"/>
      <c r="E771" s="90"/>
      <c r="F771" s="87"/>
      <c r="G771" s="87"/>
      <c r="H771" s="88"/>
      <c r="I771" s="88"/>
      <c r="J771" s="88"/>
      <c r="K771" s="88"/>
      <c r="L771" s="88"/>
      <c r="M771" s="88"/>
      <c r="N771" s="88"/>
      <c r="O771" s="91" t="str">
        <f t="array" ref="O771">IF(N771="Ja","Enter %",IF(N771="","",INDEX(LookUps!J:J,MATCH('4. Modul B – Inhaltsstoffe'!H771,LookUps!I:I,0))))</f>
        <v/>
      </c>
      <c r="P771" s="92" t="str">
        <f t="shared" si="35"/>
        <v/>
      </c>
      <c r="Q771" s="95"/>
      <c r="R771" s="96"/>
      <c r="S771" s="88"/>
      <c r="T771" s="20">
        <f>'1. Fertigungsstandort'!$E$7</f>
        <v>0</v>
      </c>
      <c r="U771" s="54">
        <f>'1. Fertigungsstandort'!$E$9</f>
        <v>0</v>
      </c>
    </row>
    <row r="772" spans="1:21" ht="15.75" customHeight="1">
      <c r="A772" s="42"/>
      <c r="B772" s="20" t="str">
        <f t="shared" si="33"/>
        <v/>
      </c>
      <c r="C772" s="20" t="str">
        <f t="shared" si="34"/>
        <v/>
      </c>
      <c r="D772" s="90"/>
      <c r="E772" s="90"/>
      <c r="F772" s="87"/>
      <c r="G772" s="87"/>
      <c r="H772" s="88"/>
      <c r="I772" s="88"/>
      <c r="J772" s="88"/>
      <c r="K772" s="88"/>
      <c r="L772" s="88"/>
      <c r="M772" s="88"/>
      <c r="N772" s="88"/>
      <c r="O772" s="91" t="str">
        <f t="array" ref="O772">IF(N772="Ja","Enter %",IF(N772="","",INDEX(LookUps!J:J,MATCH('4. Modul B – Inhaltsstoffe'!H772,LookUps!I:I,0))))</f>
        <v/>
      </c>
      <c r="P772" s="92" t="str">
        <f t="shared" si="35"/>
        <v/>
      </c>
      <c r="Q772" s="95"/>
      <c r="R772" s="96"/>
      <c r="S772" s="88"/>
      <c r="T772" s="20">
        <f>'1. Fertigungsstandort'!$E$7</f>
        <v>0</v>
      </c>
      <c r="U772" s="54">
        <f>'1. Fertigungsstandort'!$E$9</f>
        <v>0</v>
      </c>
    </row>
    <row r="773" spans="1:21" ht="15.75" customHeight="1">
      <c r="A773" s="42"/>
      <c r="B773" s="20" t="str">
        <f t="shared" si="33"/>
        <v/>
      </c>
      <c r="C773" s="20" t="str">
        <f t="shared" si="34"/>
        <v/>
      </c>
      <c r="D773" s="90"/>
      <c r="E773" s="90"/>
      <c r="F773" s="87"/>
      <c r="G773" s="87"/>
      <c r="H773" s="88"/>
      <c r="I773" s="88"/>
      <c r="J773" s="88"/>
      <c r="K773" s="88"/>
      <c r="L773" s="88"/>
      <c r="M773" s="88"/>
      <c r="N773" s="88"/>
      <c r="O773" s="91" t="str">
        <f t="array" ref="O773">IF(N773="Ja","Enter %",IF(N773="","",INDEX(LookUps!J:J,MATCH('4. Modul B – Inhaltsstoffe'!H773,LookUps!I:I,0))))</f>
        <v/>
      </c>
      <c r="P773" s="92" t="str">
        <f t="shared" si="35"/>
        <v/>
      </c>
      <c r="Q773" s="95"/>
      <c r="R773" s="96"/>
      <c r="S773" s="88"/>
      <c r="T773" s="20">
        <f>'1. Fertigungsstandort'!$E$7</f>
        <v>0</v>
      </c>
      <c r="U773" s="54">
        <f>'1. Fertigungsstandort'!$E$9</f>
        <v>0</v>
      </c>
    </row>
    <row r="774" spans="1:21" ht="15.75" customHeight="1">
      <c r="A774" s="42"/>
      <c r="B774" s="20" t="str">
        <f t="shared" si="33"/>
        <v/>
      </c>
      <c r="C774" s="20" t="str">
        <f t="shared" si="34"/>
        <v/>
      </c>
      <c r="D774" s="90"/>
      <c r="E774" s="90"/>
      <c r="F774" s="87"/>
      <c r="G774" s="87"/>
      <c r="H774" s="88"/>
      <c r="I774" s="88"/>
      <c r="J774" s="88"/>
      <c r="K774" s="88"/>
      <c r="L774" s="88"/>
      <c r="M774" s="88"/>
      <c r="N774" s="88"/>
      <c r="O774" s="91" t="str">
        <f t="array" ref="O774">IF(N774="Ja","Enter %",IF(N774="","",INDEX(LookUps!J:J,MATCH('4. Modul B – Inhaltsstoffe'!H774,LookUps!I:I,0))))</f>
        <v/>
      </c>
      <c r="P774" s="92" t="str">
        <f t="shared" si="35"/>
        <v/>
      </c>
      <c r="Q774" s="95"/>
      <c r="R774" s="96"/>
      <c r="S774" s="88"/>
      <c r="T774" s="20">
        <f>'1. Fertigungsstandort'!$E$7</f>
        <v>0</v>
      </c>
      <c r="U774" s="54">
        <f>'1. Fertigungsstandort'!$E$9</f>
        <v>0</v>
      </c>
    </row>
    <row r="775" spans="1:21" ht="15.75" customHeight="1">
      <c r="A775" s="42"/>
      <c r="B775" s="20" t="str">
        <f t="shared" si="33"/>
        <v/>
      </c>
      <c r="C775" s="20" t="str">
        <f t="shared" si="34"/>
        <v/>
      </c>
      <c r="D775" s="90"/>
      <c r="E775" s="90"/>
      <c r="F775" s="87"/>
      <c r="G775" s="87"/>
      <c r="H775" s="88"/>
      <c r="I775" s="88"/>
      <c r="J775" s="88"/>
      <c r="K775" s="88"/>
      <c r="L775" s="88"/>
      <c r="M775" s="88"/>
      <c r="N775" s="88"/>
      <c r="O775" s="91" t="str">
        <f t="array" ref="O775">IF(N775="Ja","Enter %",IF(N775="","",INDEX(LookUps!J:J,MATCH('4. Modul B – Inhaltsstoffe'!H775,LookUps!I:I,0))))</f>
        <v/>
      </c>
      <c r="P775" s="92" t="str">
        <f t="shared" si="35"/>
        <v/>
      </c>
      <c r="Q775" s="95"/>
      <c r="R775" s="96"/>
      <c r="S775" s="88"/>
      <c r="T775" s="20">
        <f>'1. Fertigungsstandort'!$E$7</f>
        <v>0</v>
      </c>
      <c r="U775" s="54">
        <f>'1. Fertigungsstandort'!$E$9</f>
        <v>0</v>
      </c>
    </row>
    <row r="776" spans="1:21" ht="15.75" customHeight="1">
      <c r="A776" s="42"/>
      <c r="B776" s="20" t="str">
        <f t="shared" si="33"/>
        <v/>
      </c>
      <c r="C776" s="20" t="str">
        <f t="shared" si="34"/>
        <v/>
      </c>
      <c r="D776" s="90"/>
      <c r="E776" s="90"/>
      <c r="F776" s="87"/>
      <c r="G776" s="87"/>
      <c r="H776" s="88"/>
      <c r="I776" s="88"/>
      <c r="J776" s="88"/>
      <c r="K776" s="88"/>
      <c r="L776" s="88"/>
      <c r="M776" s="88"/>
      <c r="N776" s="88"/>
      <c r="O776" s="91" t="str">
        <f t="array" ref="O776">IF(N776="Ja","Enter %",IF(N776="","",INDEX(LookUps!J:J,MATCH('4. Modul B – Inhaltsstoffe'!H776,LookUps!I:I,0))))</f>
        <v/>
      </c>
      <c r="P776" s="92" t="str">
        <f t="shared" si="35"/>
        <v/>
      </c>
      <c r="Q776" s="95"/>
      <c r="R776" s="96"/>
      <c r="S776" s="88"/>
      <c r="T776" s="20">
        <f>'1. Fertigungsstandort'!$E$7</f>
        <v>0</v>
      </c>
      <c r="U776" s="54">
        <f>'1. Fertigungsstandort'!$E$9</f>
        <v>0</v>
      </c>
    </row>
    <row r="777" spans="1:21" ht="15.75" customHeight="1">
      <c r="A777" s="42"/>
      <c r="B777" s="20" t="str">
        <f t="shared" si="33"/>
        <v/>
      </c>
      <c r="C777" s="20" t="str">
        <f t="shared" si="34"/>
        <v/>
      </c>
      <c r="D777" s="90"/>
      <c r="E777" s="90"/>
      <c r="F777" s="87"/>
      <c r="G777" s="87"/>
      <c r="H777" s="88"/>
      <c r="I777" s="88"/>
      <c r="J777" s="88"/>
      <c r="K777" s="88"/>
      <c r="L777" s="88"/>
      <c r="M777" s="88"/>
      <c r="N777" s="88"/>
      <c r="O777" s="91" t="str">
        <f t="array" ref="O777">IF(N777="Ja","Enter %",IF(N777="","",INDEX(LookUps!J:J,MATCH('4. Modul B – Inhaltsstoffe'!H777,LookUps!I:I,0))))</f>
        <v/>
      </c>
      <c r="P777" s="92" t="str">
        <f t="shared" si="35"/>
        <v/>
      </c>
      <c r="Q777" s="95"/>
      <c r="R777" s="96"/>
      <c r="S777" s="88"/>
      <c r="T777" s="20">
        <f>'1. Fertigungsstandort'!$E$7</f>
        <v>0</v>
      </c>
      <c r="U777" s="54">
        <f>'1. Fertigungsstandort'!$E$9</f>
        <v>0</v>
      </c>
    </row>
    <row r="778" spans="1:21" ht="15.75" customHeight="1">
      <c r="A778" s="42"/>
      <c r="B778" s="20" t="str">
        <f t="shared" si="33"/>
        <v/>
      </c>
      <c r="C778" s="20" t="str">
        <f t="shared" si="34"/>
        <v/>
      </c>
      <c r="D778" s="90"/>
      <c r="E778" s="90"/>
      <c r="F778" s="87"/>
      <c r="G778" s="87"/>
      <c r="H778" s="88"/>
      <c r="I778" s="88"/>
      <c r="J778" s="88"/>
      <c r="K778" s="88"/>
      <c r="L778" s="88"/>
      <c r="M778" s="88"/>
      <c r="N778" s="88"/>
      <c r="O778" s="91" t="str">
        <f t="array" ref="O778">IF(N778="Ja","Enter %",IF(N778="","",INDEX(LookUps!J:J,MATCH('4. Modul B – Inhaltsstoffe'!H778,LookUps!I:I,0))))</f>
        <v/>
      </c>
      <c r="P778" s="92" t="str">
        <f t="shared" si="35"/>
        <v/>
      </c>
      <c r="Q778" s="95"/>
      <c r="R778" s="96"/>
      <c r="S778" s="88"/>
      <c r="T778" s="20">
        <f>'1. Fertigungsstandort'!$E$7</f>
        <v>0</v>
      </c>
      <c r="U778" s="54">
        <f>'1. Fertigungsstandort'!$E$9</f>
        <v>0</v>
      </c>
    </row>
    <row r="779" spans="1:21" ht="15.75" customHeight="1">
      <c r="A779" s="42"/>
      <c r="B779" s="20" t="str">
        <f t="shared" si="33"/>
        <v/>
      </c>
      <c r="C779" s="20" t="str">
        <f t="shared" si="34"/>
        <v/>
      </c>
      <c r="D779" s="90"/>
      <c r="E779" s="90"/>
      <c r="F779" s="87"/>
      <c r="G779" s="87"/>
      <c r="H779" s="88"/>
      <c r="I779" s="88"/>
      <c r="J779" s="88"/>
      <c r="K779" s="88"/>
      <c r="L779" s="88"/>
      <c r="M779" s="88"/>
      <c r="N779" s="88"/>
      <c r="O779" s="91" t="str">
        <f t="array" ref="O779">IF(N779="Ja","Enter %",IF(N779="","",INDEX(LookUps!J:J,MATCH('4. Modul B – Inhaltsstoffe'!H779,LookUps!I:I,0))))</f>
        <v/>
      </c>
      <c r="P779" s="92" t="str">
        <f t="shared" si="35"/>
        <v/>
      </c>
      <c r="Q779" s="95"/>
      <c r="R779" s="96"/>
      <c r="S779" s="88"/>
      <c r="T779" s="20">
        <f>'1. Fertigungsstandort'!$E$7</f>
        <v>0</v>
      </c>
      <c r="U779" s="54">
        <f>'1. Fertigungsstandort'!$E$9</f>
        <v>0</v>
      </c>
    </row>
    <row r="780" spans="1:21" ht="15.75" customHeight="1">
      <c r="A780" s="42"/>
      <c r="B780" s="20" t="str">
        <f t="shared" si="33"/>
        <v/>
      </c>
      <c r="C780" s="20" t="str">
        <f t="shared" si="34"/>
        <v/>
      </c>
      <c r="D780" s="90"/>
      <c r="E780" s="90"/>
      <c r="F780" s="87"/>
      <c r="G780" s="87"/>
      <c r="H780" s="88"/>
      <c r="I780" s="88"/>
      <c r="J780" s="88"/>
      <c r="K780" s="88"/>
      <c r="L780" s="88"/>
      <c r="M780" s="88"/>
      <c r="N780" s="88"/>
      <c r="O780" s="91" t="str">
        <f t="array" ref="O780">IF(N780="Ja","Enter %",IF(N780="","",INDEX(LookUps!J:J,MATCH('4. Modul B – Inhaltsstoffe'!H780,LookUps!I:I,0))))</f>
        <v/>
      </c>
      <c r="P780" s="92" t="str">
        <f t="shared" si="35"/>
        <v/>
      </c>
      <c r="Q780" s="95"/>
      <c r="R780" s="96"/>
      <c r="S780" s="88"/>
      <c r="T780" s="20">
        <f>'1. Fertigungsstandort'!$E$7</f>
        <v>0</v>
      </c>
      <c r="U780" s="54">
        <f>'1. Fertigungsstandort'!$E$9</f>
        <v>0</v>
      </c>
    </row>
    <row r="781" spans="1:21" ht="15.75" customHeight="1">
      <c r="A781" s="42"/>
      <c r="B781" s="20" t="str">
        <f t="shared" ref="B781:B844" si="36">IF(F781="","",VLOOKUP(F781,Category_lookup,2,FALSE))</f>
        <v/>
      </c>
      <c r="C781" s="20" t="str">
        <f t="shared" ref="C781:C844" si="37">IF(D781="","",VLOOKUP(D781,Retailer,2,FALSE)&amp;"_market")</f>
        <v/>
      </c>
      <c r="D781" s="90"/>
      <c r="E781" s="90"/>
      <c r="F781" s="87"/>
      <c r="G781" s="87"/>
      <c r="H781" s="88"/>
      <c r="I781" s="88"/>
      <c r="J781" s="88"/>
      <c r="K781" s="88"/>
      <c r="L781" s="88"/>
      <c r="M781" s="88"/>
      <c r="N781" s="88"/>
      <c r="O781" s="91" t="str">
        <f t="array" ref="O781">IF(N781="Ja","Enter %",IF(N781="","",INDEX(LookUps!J:J,MATCH('4. Modul B – Inhaltsstoffe'!H781,LookUps!I:I,0))))</f>
        <v/>
      </c>
      <c r="P781" s="92" t="str">
        <f t="shared" si="35"/>
        <v/>
      </c>
      <c r="Q781" s="95"/>
      <c r="R781" s="96"/>
      <c r="S781" s="88"/>
      <c r="T781" s="20">
        <f>'1. Fertigungsstandort'!$E$7</f>
        <v>0</v>
      </c>
      <c r="U781" s="54">
        <f>'1. Fertigungsstandort'!$E$9</f>
        <v>0</v>
      </c>
    </row>
    <row r="782" spans="1:21" ht="15.75" customHeight="1">
      <c r="A782" s="42"/>
      <c r="B782" s="20" t="str">
        <f t="shared" si="36"/>
        <v/>
      </c>
      <c r="C782" s="20" t="str">
        <f t="shared" si="37"/>
        <v/>
      </c>
      <c r="D782" s="90"/>
      <c r="E782" s="90"/>
      <c r="F782" s="87"/>
      <c r="G782" s="87"/>
      <c r="H782" s="88"/>
      <c r="I782" s="88"/>
      <c r="J782" s="88"/>
      <c r="K782" s="88"/>
      <c r="L782" s="88"/>
      <c r="M782" s="88"/>
      <c r="N782" s="88"/>
      <c r="O782" s="91" t="str">
        <f t="array" ref="O782">IF(N782="Ja","Enter %",IF(N782="","",INDEX(LookUps!J:J,MATCH('4. Modul B – Inhaltsstoffe'!H782,LookUps!I:I,0))))</f>
        <v/>
      </c>
      <c r="P782" s="92" t="str">
        <f t="shared" ref="P782:P845" si="38">IF(O782="","",IF(O782="Enter %","TBD",IF(J782="Gramm",(I782/10^6)*O782,IF(J782="Kilogramm",(I782/10^3)*O782,I782*O782))))</f>
        <v/>
      </c>
      <c r="Q782" s="95"/>
      <c r="R782" s="96"/>
      <c r="S782" s="88"/>
      <c r="T782" s="20">
        <f>'1. Fertigungsstandort'!$E$7</f>
        <v>0</v>
      </c>
      <c r="U782" s="54">
        <f>'1. Fertigungsstandort'!$E$9</f>
        <v>0</v>
      </c>
    </row>
    <row r="783" spans="1:21" ht="15.75" customHeight="1">
      <c r="A783" s="42"/>
      <c r="B783" s="20" t="str">
        <f t="shared" si="36"/>
        <v/>
      </c>
      <c r="C783" s="20" t="str">
        <f t="shared" si="37"/>
        <v/>
      </c>
      <c r="D783" s="90"/>
      <c r="E783" s="90"/>
      <c r="F783" s="87"/>
      <c r="G783" s="87"/>
      <c r="H783" s="88"/>
      <c r="I783" s="88"/>
      <c r="J783" s="88"/>
      <c r="K783" s="88"/>
      <c r="L783" s="88"/>
      <c r="M783" s="88"/>
      <c r="N783" s="88"/>
      <c r="O783" s="91" t="str">
        <f t="array" ref="O783">IF(N783="Ja","Enter %",IF(N783="","",INDEX(LookUps!J:J,MATCH('4. Modul B – Inhaltsstoffe'!H783,LookUps!I:I,0))))</f>
        <v/>
      </c>
      <c r="P783" s="92" t="str">
        <f t="shared" si="38"/>
        <v/>
      </c>
      <c r="Q783" s="95"/>
      <c r="R783" s="96"/>
      <c r="S783" s="88"/>
      <c r="T783" s="20">
        <f>'1. Fertigungsstandort'!$E$7</f>
        <v>0</v>
      </c>
      <c r="U783" s="54">
        <f>'1. Fertigungsstandort'!$E$9</f>
        <v>0</v>
      </c>
    </row>
    <row r="784" spans="1:21" ht="15.75" customHeight="1">
      <c r="A784" s="42"/>
      <c r="B784" s="20" t="str">
        <f t="shared" si="36"/>
        <v/>
      </c>
      <c r="C784" s="20" t="str">
        <f t="shared" si="37"/>
        <v/>
      </c>
      <c r="D784" s="90"/>
      <c r="E784" s="90"/>
      <c r="F784" s="87"/>
      <c r="G784" s="87"/>
      <c r="H784" s="88"/>
      <c r="I784" s="88"/>
      <c r="J784" s="88"/>
      <c r="K784" s="88"/>
      <c r="L784" s="88"/>
      <c r="M784" s="88"/>
      <c r="N784" s="88"/>
      <c r="O784" s="91" t="str">
        <f t="array" ref="O784">IF(N784="Ja","Enter %",IF(N784="","",INDEX(LookUps!J:J,MATCH('4. Modul B – Inhaltsstoffe'!H784,LookUps!I:I,0))))</f>
        <v/>
      </c>
      <c r="P784" s="92" t="str">
        <f t="shared" si="38"/>
        <v/>
      </c>
      <c r="Q784" s="95"/>
      <c r="R784" s="96"/>
      <c r="S784" s="88"/>
      <c r="T784" s="20">
        <f>'1. Fertigungsstandort'!$E$7</f>
        <v>0</v>
      </c>
      <c r="U784" s="54">
        <f>'1. Fertigungsstandort'!$E$9</f>
        <v>0</v>
      </c>
    </row>
    <row r="785" spans="1:21" ht="15.75" customHeight="1">
      <c r="A785" s="42"/>
      <c r="B785" s="20" t="str">
        <f t="shared" si="36"/>
        <v/>
      </c>
      <c r="C785" s="20" t="str">
        <f t="shared" si="37"/>
        <v/>
      </c>
      <c r="D785" s="90"/>
      <c r="E785" s="90"/>
      <c r="F785" s="87"/>
      <c r="G785" s="87"/>
      <c r="H785" s="88"/>
      <c r="I785" s="88"/>
      <c r="J785" s="88"/>
      <c r="K785" s="88"/>
      <c r="L785" s="88"/>
      <c r="M785" s="88"/>
      <c r="N785" s="88"/>
      <c r="O785" s="91" t="str">
        <f t="array" ref="O785">IF(N785="Ja","Enter %",IF(N785="","",INDEX(LookUps!J:J,MATCH('4. Modul B – Inhaltsstoffe'!H785,LookUps!I:I,0))))</f>
        <v/>
      </c>
      <c r="P785" s="92" t="str">
        <f t="shared" si="38"/>
        <v/>
      </c>
      <c r="Q785" s="95"/>
      <c r="R785" s="96"/>
      <c r="S785" s="88"/>
      <c r="T785" s="20">
        <f>'1. Fertigungsstandort'!$E$7</f>
        <v>0</v>
      </c>
      <c r="U785" s="54">
        <f>'1. Fertigungsstandort'!$E$9</f>
        <v>0</v>
      </c>
    </row>
    <row r="786" spans="1:21" ht="15.75" customHeight="1">
      <c r="A786" s="42"/>
      <c r="B786" s="20" t="str">
        <f t="shared" si="36"/>
        <v/>
      </c>
      <c r="C786" s="20" t="str">
        <f t="shared" si="37"/>
        <v/>
      </c>
      <c r="D786" s="90"/>
      <c r="E786" s="90"/>
      <c r="F786" s="87"/>
      <c r="G786" s="87"/>
      <c r="H786" s="88"/>
      <c r="I786" s="88"/>
      <c r="J786" s="88"/>
      <c r="K786" s="88"/>
      <c r="L786" s="88"/>
      <c r="M786" s="88"/>
      <c r="N786" s="88"/>
      <c r="O786" s="91" t="str">
        <f t="array" ref="O786">IF(N786="Ja","Enter %",IF(N786="","",INDEX(LookUps!J:J,MATCH('4. Modul B – Inhaltsstoffe'!H786,LookUps!I:I,0))))</f>
        <v/>
      </c>
      <c r="P786" s="92" t="str">
        <f t="shared" si="38"/>
        <v/>
      </c>
      <c r="Q786" s="95"/>
      <c r="R786" s="96"/>
      <c r="S786" s="88"/>
      <c r="T786" s="20">
        <f>'1. Fertigungsstandort'!$E$7</f>
        <v>0</v>
      </c>
      <c r="U786" s="54">
        <f>'1. Fertigungsstandort'!$E$9</f>
        <v>0</v>
      </c>
    </row>
    <row r="787" spans="1:21" ht="15.75" customHeight="1">
      <c r="A787" s="42"/>
      <c r="B787" s="20" t="str">
        <f t="shared" si="36"/>
        <v/>
      </c>
      <c r="C787" s="20" t="str">
        <f t="shared" si="37"/>
        <v/>
      </c>
      <c r="D787" s="90"/>
      <c r="E787" s="90"/>
      <c r="F787" s="87"/>
      <c r="G787" s="87"/>
      <c r="H787" s="88"/>
      <c r="I787" s="88"/>
      <c r="J787" s="88"/>
      <c r="K787" s="88"/>
      <c r="L787" s="88"/>
      <c r="M787" s="88"/>
      <c r="N787" s="88"/>
      <c r="O787" s="91" t="str">
        <f t="array" ref="O787">IF(N787="Ja","Enter %",IF(N787="","",INDEX(LookUps!J:J,MATCH('4. Modul B – Inhaltsstoffe'!H787,LookUps!I:I,0))))</f>
        <v/>
      </c>
      <c r="P787" s="92" t="str">
        <f t="shared" si="38"/>
        <v/>
      </c>
      <c r="Q787" s="95"/>
      <c r="R787" s="96"/>
      <c r="S787" s="88"/>
      <c r="T787" s="20">
        <f>'1. Fertigungsstandort'!$E$7</f>
        <v>0</v>
      </c>
      <c r="U787" s="54">
        <f>'1. Fertigungsstandort'!$E$9</f>
        <v>0</v>
      </c>
    </row>
    <row r="788" spans="1:21" ht="15.75" customHeight="1">
      <c r="A788" s="42"/>
      <c r="B788" s="20" t="str">
        <f t="shared" si="36"/>
        <v/>
      </c>
      <c r="C788" s="20" t="str">
        <f t="shared" si="37"/>
        <v/>
      </c>
      <c r="D788" s="90"/>
      <c r="E788" s="90"/>
      <c r="F788" s="87"/>
      <c r="G788" s="87"/>
      <c r="H788" s="88"/>
      <c r="I788" s="88"/>
      <c r="J788" s="88"/>
      <c r="K788" s="88"/>
      <c r="L788" s="88"/>
      <c r="M788" s="88"/>
      <c r="N788" s="88"/>
      <c r="O788" s="91" t="str">
        <f t="array" ref="O788">IF(N788="Ja","Enter %",IF(N788="","",INDEX(LookUps!J:J,MATCH('4. Modul B – Inhaltsstoffe'!H788,LookUps!I:I,0))))</f>
        <v/>
      </c>
      <c r="P788" s="92" t="str">
        <f t="shared" si="38"/>
        <v/>
      </c>
      <c r="Q788" s="95"/>
      <c r="R788" s="96"/>
      <c r="S788" s="88"/>
      <c r="T788" s="20">
        <f>'1. Fertigungsstandort'!$E$7</f>
        <v>0</v>
      </c>
      <c r="U788" s="54">
        <f>'1. Fertigungsstandort'!$E$9</f>
        <v>0</v>
      </c>
    </row>
    <row r="789" spans="1:21" ht="15.75" customHeight="1">
      <c r="A789" s="42"/>
      <c r="B789" s="20" t="str">
        <f t="shared" si="36"/>
        <v/>
      </c>
      <c r="C789" s="20" t="str">
        <f t="shared" si="37"/>
        <v/>
      </c>
      <c r="D789" s="90"/>
      <c r="E789" s="90"/>
      <c r="F789" s="87"/>
      <c r="G789" s="87"/>
      <c r="H789" s="88"/>
      <c r="I789" s="88"/>
      <c r="J789" s="88"/>
      <c r="K789" s="88"/>
      <c r="L789" s="88"/>
      <c r="M789" s="88"/>
      <c r="N789" s="88"/>
      <c r="O789" s="91" t="str">
        <f t="array" ref="O789">IF(N789="Ja","Enter %",IF(N789="","",INDEX(LookUps!J:J,MATCH('4. Modul B – Inhaltsstoffe'!H789,LookUps!I:I,0))))</f>
        <v/>
      </c>
      <c r="P789" s="92" t="str">
        <f t="shared" si="38"/>
        <v/>
      </c>
      <c r="Q789" s="95"/>
      <c r="R789" s="96"/>
      <c r="S789" s="88"/>
      <c r="T789" s="20">
        <f>'1. Fertigungsstandort'!$E$7</f>
        <v>0</v>
      </c>
      <c r="U789" s="54">
        <f>'1. Fertigungsstandort'!$E$9</f>
        <v>0</v>
      </c>
    </row>
    <row r="790" spans="1:21" ht="15.75" customHeight="1">
      <c r="A790" s="42"/>
      <c r="B790" s="20" t="str">
        <f t="shared" si="36"/>
        <v/>
      </c>
      <c r="C790" s="20" t="str">
        <f t="shared" si="37"/>
        <v/>
      </c>
      <c r="D790" s="90"/>
      <c r="E790" s="90"/>
      <c r="F790" s="87"/>
      <c r="G790" s="87"/>
      <c r="H790" s="88"/>
      <c r="I790" s="88"/>
      <c r="J790" s="88"/>
      <c r="K790" s="88"/>
      <c r="L790" s="88"/>
      <c r="M790" s="88"/>
      <c r="N790" s="88"/>
      <c r="O790" s="91" t="str">
        <f t="array" ref="O790">IF(N790="Ja","Enter %",IF(N790="","",INDEX(LookUps!J:J,MATCH('4. Modul B – Inhaltsstoffe'!H790,LookUps!I:I,0))))</f>
        <v/>
      </c>
      <c r="P790" s="92" t="str">
        <f t="shared" si="38"/>
        <v/>
      </c>
      <c r="Q790" s="93"/>
      <c r="R790" s="94"/>
      <c r="S790" s="88"/>
      <c r="T790" s="20">
        <f>'1. Fertigungsstandort'!$E$7</f>
        <v>0</v>
      </c>
      <c r="U790" s="54">
        <f>'1. Fertigungsstandort'!$E$9</f>
        <v>0</v>
      </c>
    </row>
    <row r="791" spans="1:21" ht="15.75" customHeight="1">
      <c r="A791" s="42"/>
      <c r="B791" s="20" t="str">
        <f t="shared" si="36"/>
        <v/>
      </c>
      <c r="C791" s="20" t="str">
        <f t="shared" si="37"/>
        <v/>
      </c>
      <c r="D791" s="90"/>
      <c r="E791" s="90"/>
      <c r="F791" s="87"/>
      <c r="G791" s="87"/>
      <c r="H791" s="88"/>
      <c r="I791" s="88"/>
      <c r="J791" s="88"/>
      <c r="K791" s="88"/>
      <c r="L791" s="88"/>
      <c r="M791" s="88"/>
      <c r="N791" s="88"/>
      <c r="O791" s="91" t="str">
        <f t="array" ref="O791">IF(N791="Ja","Enter %",IF(N791="","",INDEX(LookUps!J:J,MATCH('4. Modul B – Inhaltsstoffe'!H791,LookUps!I:I,0))))</f>
        <v/>
      </c>
      <c r="P791" s="92" t="str">
        <f t="shared" si="38"/>
        <v/>
      </c>
      <c r="Q791" s="95"/>
      <c r="R791" s="96"/>
      <c r="S791" s="88"/>
      <c r="T791" s="20">
        <f>'1. Fertigungsstandort'!$E$7</f>
        <v>0</v>
      </c>
      <c r="U791" s="54">
        <f>'1. Fertigungsstandort'!$E$9</f>
        <v>0</v>
      </c>
    </row>
    <row r="792" spans="1:21" ht="15.75" customHeight="1">
      <c r="A792" s="42"/>
      <c r="B792" s="20" t="str">
        <f t="shared" si="36"/>
        <v/>
      </c>
      <c r="C792" s="20" t="str">
        <f t="shared" si="37"/>
        <v/>
      </c>
      <c r="D792" s="90"/>
      <c r="E792" s="90"/>
      <c r="F792" s="87"/>
      <c r="G792" s="87"/>
      <c r="H792" s="88"/>
      <c r="I792" s="88"/>
      <c r="J792" s="88"/>
      <c r="K792" s="88"/>
      <c r="L792" s="88"/>
      <c r="M792" s="88"/>
      <c r="N792" s="88"/>
      <c r="O792" s="91" t="str">
        <f t="array" ref="O792">IF(N792="Ja","Enter %",IF(N792="","",INDEX(LookUps!J:J,MATCH('4. Modul B – Inhaltsstoffe'!H792,LookUps!I:I,0))))</f>
        <v/>
      </c>
      <c r="P792" s="92" t="str">
        <f t="shared" si="38"/>
        <v/>
      </c>
      <c r="Q792" s="95"/>
      <c r="R792" s="96"/>
      <c r="S792" s="88"/>
      <c r="T792" s="20">
        <f>'1. Fertigungsstandort'!$E$7</f>
        <v>0</v>
      </c>
      <c r="U792" s="54">
        <f>'1. Fertigungsstandort'!$E$9</f>
        <v>0</v>
      </c>
    </row>
    <row r="793" spans="1:21" ht="15.75" customHeight="1">
      <c r="A793" s="42"/>
      <c r="B793" s="20" t="str">
        <f t="shared" si="36"/>
        <v/>
      </c>
      <c r="C793" s="20" t="str">
        <f t="shared" si="37"/>
        <v/>
      </c>
      <c r="D793" s="90"/>
      <c r="E793" s="90"/>
      <c r="F793" s="87"/>
      <c r="G793" s="87"/>
      <c r="H793" s="88"/>
      <c r="I793" s="88"/>
      <c r="J793" s="88"/>
      <c r="K793" s="88"/>
      <c r="L793" s="88"/>
      <c r="M793" s="88"/>
      <c r="N793" s="88"/>
      <c r="O793" s="91" t="str">
        <f t="array" ref="O793">IF(N793="Ja","Enter %",IF(N793="","",INDEX(LookUps!J:J,MATCH('4. Modul B – Inhaltsstoffe'!H793,LookUps!I:I,0))))</f>
        <v/>
      </c>
      <c r="P793" s="92" t="str">
        <f t="shared" si="38"/>
        <v/>
      </c>
      <c r="Q793" s="95"/>
      <c r="R793" s="96"/>
      <c r="S793" s="88"/>
      <c r="T793" s="20">
        <f>'1. Fertigungsstandort'!$E$7</f>
        <v>0</v>
      </c>
      <c r="U793" s="54">
        <f>'1. Fertigungsstandort'!$E$9</f>
        <v>0</v>
      </c>
    </row>
    <row r="794" spans="1:21" ht="15.75" customHeight="1">
      <c r="A794" s="42"/>
      <c r="B794" s="20" t="str">
        <f t="shared" si="36"/>
        <v/>
      </c>
      <c r="C794" s="20" t="str">
        <f t="shared" si="37"/>
        <v/>
      </c>
      <c r="D794" s="90"/>
      <c r="E794" s="90"/>
      <c r="F794" s="87"/>
      <c r="G794" s="87"/>
      <c r="H794" s="88"/>
      <c r="I794" s="88"/>
      <c r="J794" s="88"/>
      <c r="K794" s="88"/>
      <c r="L794" s="88"/>
      <c r="M794" s="88"/>
      <c r="N794" s="88"/>
      <c r="O794" s="91" t="str">
        <f t="array" ref="O794">IF(N794="Ja","Enter %",IF(N794="","",INDEX(LookUps!J:J,MATCH('4. Modul B – Inhaltsstoffe'!H794,LookUps!I:I,0))))</f>
        <v/>
      </c>
      <c r="P794" s="92" t="str">
        <f t="shared" si="38"/>
        <v/>
      </c>
      <c r="Q794" s="95"/>
      <c r="R794" s="96"/>
      <c r="S794" s="88"/>
      <c r="T794" s="20">
        <f>'1. Fertigungsstandort'!$E$7</f>
        <v>0</v>
      </c>
      <c r="U794" s="54">
        <f>'1. Fertigungsstandort'!$E$9</f>
        <v>0</v>
      </c>
    </row>
    <row r="795" spans="1:21" ht="15.75" customHeight="1">
      <c r="A795" s="42"/>
      <c r="B795" s="20" t="str">
        <f t="shared" si="36"/>
        <v/>
      </c>
      <c r="C795" s="20" t="str">
        <f t="shared" si="37"/>
        <v/>
      </c>
      <c r="D795" s="90"/>
      <c r="E795" s="90"/>
      <c r="F795" s="87"/>
      <c r="G795" s="87"/>
      <c r="H795" s="88"/>
      <c r="I795" s="88"/>
      <c r="J795" s="88"/>
      <c r="K795" s="88"/>
      <c r="L795" s="88"/>
      <c r="M795" s="88"/>
      <c r="N795" s="88"/>
      <c r="O795" s="91" t="str">
        <f t="array" ref="O795">IF(N795="Ja","Enter %",IF(N795="","",INDEX(LookUps!J:J,MATCH('4. Modul B – Inhaltsstoffe'!H795,LookUps!I:I,0))))</f>
        <v/>
      </c>
      <c r="P795" s="92" t="str">
        <f t="shared" si="38"/>
        <v/>
      </c>
      <c r="Q795" s="95"/>
      <c r="R795" s="96"/>
      <c r="S795" s="88"/>
      <c r="T795" s="20">
        <f>'1. Fertigungsstandort'!$E$7</f>
        <v>0</v>
      </c>
      <c r="U795" s="54">
        <f>'1. Fertigungsstandort'!$E$9</f>
        <v>0</v>
      </c>
    </row>
    <row r="796" spans="1:21" ht="15.75" customHeight="1">
      <c r="A796" s="42"/>
      <c r="B796" s="20" t="str">
        <f t="shared" si="36"/>
        <v/>
      </c>
      <c r="C796" s="20" t="str">
        <f t="shared" si="37"/>
        <v/>
      </c>
      <c r="D796" s="90"/>
      <c r="E796" s="90"/>
      <c r="F796" s="87"/>
      <c r="G796" s="87"/>
      <c r="H796" s="88"/>
      <c r="I796" s="88"/>
      <c r="J796" s="88"/>
      <c r="K796" s="88"/>
      <c r="L796" s="88"/>
      <c r="M796" s="88"/>
      <c r="N796" s="88"/>
      <c r="O796" s="91" t="str">
        <f t="array" ref="O796">IF(N796="Ja","Enter %",IF(N796="","",INDEX(LookUps!J:J,MATCH('4. Modul B – Inhaltsstoffe'!H796,LookUps!I:I,0))))</f>
        <v/>
      </c>
      <c r="P796" s="92" t="str">
        <f t="shared" si="38"/>
        <v/>
      </c>
      <c r="Q796" s="95"/>
      <c r="R796" s="96"/>
      <c r="S796" s="88"/>
      <c r="T796" s="20">
        <f>'1. Fertigungsstandort'!$E$7</f>
        <v>0</v>
      </c>
      <c r="U796" s="54">
        <f>'1. Fertigungsstandort'!$E$9</f>
        <v>0</v>
      </c>
    </row>
    <row r="797" spans="1:21" ht="15.75" customHeight="1">
      <c r="A797" s="42"/>
      <c r="B797" s="20" t="str">
        <f t="shared" si="36"/>
        <v/>
      </c>
      <c r="C797" s="20" t="str">
        <f t="shared" si="37"/>
        <v/>
      </c>
      <c r="D797" s="90"/>
      <c r="E797" s="90"/>
      <c r="F797" s="87"/>
      <c r="G797" s="87"/>
      <c r="H797" s="88"/>
      <c r="I797" s="88"/>
      <c r="J797" s="88"/>
      <c r="K797" s="88"/>
      <c r="L797" s="88"/>
      <c r="M797" s="88"/>
      <c r="N797" s="88"/>
      <c r="O797" s="91" t="str">
        <f t="array" ref="O797">IF(N797="Ja","Enter %",IF(N797="","",INDEX(LookUps!J:J,MATCH('4. Modul B – Inhaltsstoffe'!H797,LookUps!I:I,0))))</f>
        <v/>
      </c>
      <c r="P797" s="92" t="str">
        <f t="shared" si="38"/>
        <v/>
      </c>
      <c r="Q797" s="95"/>
      <c r="R797" s="96"/>
      <c r="S797" s="88"/>
      <c r="T797" s="20">
        <f>'1. Fertigungsstandort'!$E$7</f>
        <v>0</v>
      </c>
      <c r="U797" s="54">
        <f>'1. Fertigungsstandort'!$E$9</f>
        <v>0</v>
      </c>
    </row>
    <row r="798" spans="1:21" ht="15.75" customHeight="1">
      <c r="A798" s="42"/>
      <c r="B798" s="20" t="str">
        <f t="shared" si="36"/>
        <v/>
      </c>
      <c r="C798" s="20" t="str">
        <f t="shared" si="37"/>
        <v/>
      </c>
      <c r="D798" s="90"/>
      <c r="E798" s="90"/>
      <c r="F798" s="87"/>
      <c r="G798" s="87"/>
      <c r="H798" s="88"/>
      <c r="I798" s="88"/>
      <c r="J798" s="88"/>
      <c r="K798" s="88"/>
      <c r="L798" s="88"/>
      <c r="M798" s="88"/>
      <c r="N798" s="88"/>
      <c r="O798" s="91" t="str">
        <f t="array" ref="O798">IF(N798="Ja","Enter %",IF(N798="","",INDEX(LookUps!J:J,MATCH('4. Modul B – Inhaltsstoffe'!H798,LookUps!I:I,0))))</f>
        <v/>
      </c>
      <c r="P798" s="92" t="str">
        <f t="shared" si="38"/>
        <v/>
      </c>
      <c r="Q798" s="95"/>
      <c r="R798" s="96"/>
      <c r="S798" s="88"/>
      <c r="T798" s="20">
        <f>'1. Fertigungsstandort'!$E$7</f>
        <v>0</v>
      </c>
      <c r="U798" s="54">
        <f>'1. Fertigungsstandort'!$E$9</f>
        <v>0</v>
      </c>
    </row>
    <row r="799" spans="1:21" ht="15.75" customHeight="1">
      <c r="A799" s="42"/>
      <c r="B799" s="20" t="str">
        <f t="shared" si="36"/>
        <v/>
      </c>
      <c r="C799" s="20" t="str">
        <f t="shared" si="37"/>
        <v/>
      </c>
      <c r="D799" s="90"/>
      <c r="E799" s="90"/>
      <c r="F799" s="87"/>
      <c r="G799" s="87"/>
      <c r="H799" s="88"/>
      <c r="I799" s="88"/>
      <c r="J799" s="88"/>
      <c r="K799" s="88"/>
      <c r="L799" s="88"/>
      <c r="M799" s="88"/>
      <c r="N799" s="88"/>
      <c r="O799" s="91" t="str">
        <f t="array" ref="O799">IF(N799="Ja","Enter %",IF(N799="","",INDEX(LookUps!J:J,MATCH('4. Modul B – Inhaltsstoffe'!H799,LookUps!I:I,0))))</f>
        <v/>
      </c>
      <c r="P799" s="92" t="str">
        <f t="shared" si="38"/>
        <v/>
      </c>
      <c r="Q799" s="95"/>
      <c r="R799" s="96"/>
      <c r="S799" s="88"/>
      <c r="T799" s="20">
        <f>'1. Fertigungsstandort'!$E$7</f>
        <v>0</v>
      </c>
      <c r="U799" s="54">
        <f>'1. Fertigungsstandort'!$E$9</f>
        <v>0</v>
      </c>
    </row>
    <row r="800" spans="1:21" ht="15.75" customHeight="1">
      <c r="A800" s="42"/>
      <c r="B800" s="20" t="str">
        <f t="shared" si="36"/>
        <v/>
      </c>
      <c r="C800" s="20" t="str">
        <f t="shared" si="37"/>
        <v/>
      </c>
      <c r="D800" s="90"/>
      <c r="E800" s="90"/>
      <c r="F800" s="87"/>
      <c r="G800" s="87"/>
      <c r="H800" s="88"/>
      <c r="I800" s="88"/>
      <c r="J800" s="88"/>
      <c r="K800" s="88"/>
      <c r="L800" s="88"/>
      <c r="M800" s="88"/>
      <c r="N800" s="88"/>
      <c r="O800" s="91" t="str">
        <f t="array" ref="O800">IF(N800="Ja","Enter %",IF(N800="","",INDEX(LookUps!J:J,MATCH('4. Modul B – Inhaltsstoffe'!H800,LookUps!I:I,0))))</f>
        <v/>
      </c>
      <c r="P800" s="92" t="str">
        <f t="shared" si="38"/>
        <v/>
      </c>
      <c r="Q800" s="95"/>
      <c r="R800" s="96"/>
      <c r="S800" s="88"/>
      <c r="T800" s="20">
        <f>'1. Fertigungsstandort'!$E$7</f>
        <v>0</v>
      </c>
      <c r="U800" s="54">
        <f>'1. Fertigungsstandort'!$E$9</f>
        <v>0</v>
      </c>
    </row>
    <row r="801" spans="1:21" ht="15.75" customHeight="1">
      <c r="A801" s="42"/>
      <c r="B801" s="20" t="str">
        <f t="shared" si="36"/>
        <v/>
      </c>
      <c r="C801" s="20" t="str">
        <f t="shared" si="37"/>
        <v/>
      </c>
      <c r="D801" s="90"/>
      <c r="E801" s="90"/>
      <c r="F801" s="87"/>
      <c r="G801" s="87"/>
      <c r="H801" s="88"/>
      <c r="I801" s="88"/>
      <c r="J801" s="88"/>
      <c r="K801" s="88"/>
      <c r="L801" s="88"/>
      <c r="M801" s="88"/>
      <c r="N801" s="88"/>
      <c r="O801" s="91" t="str">
        <f t="array" ref="O801">IF(N801="Ja","Enter %",IF(N801="","",INDEX(LookUps!J:J,MATCH('4. Modul B – Inhaltsstoffe'!H801,LookUps!I:I,0))))</f>
        <v/>
      </c>
      <c r="P801" s="92" t="str">
        <f t="shared" si="38"/>
        <v/>
      </c>
      <c r="Q801" s="95"/>
      <c r="R801" s="96"/>
      <c r="S801" s="88"/>
      <c r="T801" s="20">
        <f>'1. Fertigungsstandort'!$E$7</f>
        <v>0</v>
      </c>
      <c r="U801" s="54">
        <f>'1. Fertigungsstandort'!$E$9</f>
        <v>0</v>
      </c>
    </row>
    <row r="802" spans="1:21" ht="15.75" customHeight="1">
      <c r="A802" s="42"/>
      <c r="B802" s="20" t="str">
        <f t="shared" si="36"/>
        <v/>
      </c>
      <c r="C802" s="20" t="str">
        <f t="shared" si="37"/>
        <v/>
      </c>
      <c r="D802" s="90"/>
      <c r="E802" s="90"/>
      <c r="F802" s="87"/>
      <c r="G802" s="87"/>
      <c r="H802" s="88"/>
      <c r="I802" s="88"/>
      <c r="J802" s="88"/>
      <c r="K802" s="88"/>
      <c r="L802" s="88"/>
      <c r="M802" s="88"/>
      <c r="N802" s="88"/>
      <c r="O802" s="91" t="str">
        <f t="array" ref="O802">IF(N802="Ja","Enter %",IF(N802="","",INDEX(LookUps!J:J,MATCH('4. Modul B – Inhaltsstoffe'!H802,LookUps!I:I,0))))</f>
        <v/>
      </c>
      <c r="P802" s="92" t="str">
        <f t="shared" si="38"/>
        <v/>
      </c>
      <c r="Q802" s="95"/>
      <c r="R802" s="96"/>
      <c r="S802" s="88"/>
      <c r="T802" s="20">
        <f>'1. Fertigungsstandort'!$E$7</f>
        <v>0</v>
      </c>
      <c r="U802" s="54">
        <f>'1. Fertigungsstandort'!$E$9</f>
        <v>0</v>
      </c>
    </row>
    <row r="803" spans="1:21" ht="15.75" customHeight="1">
      <c r="A803" s="42"/>
      <c r="B803" s="20" t="str">
        <f t="shared" si="36"/>
        <v/>
      </c>
      <c r="C803" s="20" t="str">
        <f t="shared" si="37"/>
        <v/>
      </c>
      <c r="D803" s="90"/>
      <c r="E803" s="90"/>
      <c r="F803" s="87"/>
      <c r="G803" s="87"/>
      <c r="H803" s="88"/>
      <c r="I803" s="88"/>
      <c r="J803" s="88"/>
      <c r="K803" s="88"/>
      <c r="L803" s="88"/>
      <c r="M803" s="88"/>
      <c r="N803" s="88"/>
      <c r="O803" s="91" t="str">
        <f t="array" ref="O803">IF(N803="Ja","Enter %",IF(N803="","",INDEX(LookUps!J:J,MATCH('4. Modul B – Inhaltsstoffe'!H803,LookUps!I:I,0))))</f>
        <v/>
      </c>
      <c r="P803" s="92" t="str">
        <f t="shared" si="38"/>
        <v/>
      </c>
      <c r="Q803" s="95"/>
      <c r="R803" s="96"/>
      <c r="S803" s="88"/>
      <c r="T803" s="20">
        <f>'1. Fertigungsstandort'!$E$7</f>
        <v>0</v>
      </c>
      <c r="U803" s="54">
        <f>'1. Fertigungsstandort'!$E$9</f>
        <v>0</v>
      </c>
    </row>
    <row r="804" spans="1:21" ht="15.75" customHeight="1">
      <c r="A804" s="42"/>
      <c r="B804" s="20" t="str">
        <f t="shared" si="36"/>
        <v/>
      </c>
      <c r="C804" s="20" t="str">
        <f t="shared" si="37"/>
        <v/>
      </c>
      <c r="D804" s="90"/>
      <c r="E804" s="90"/>
      <c r="F804" s="87"/>
      <c r="G804" s="87"/>
      <c r="H804" s="88"/>
      <c r="I804" s="88"/>
      <c r="J804" s="88"/>
      <c r="K804" s="88"/>
      <c r="L804" s="88"/>
      <c r="M804" s="88"/>
      <c r="N804" s="88"/>
      <c r="O804" s="91" t="str">
        <f t="array" ref="O804">IF(N804="Ja","Enter %",IF(N804="","",INDEX(LookUps!J:J,MATCH('4. Modul B – Inhaltsstoffe'!H804,LookUps!I:I,0))))</f>
        <v/>
      </c>
      <c r="P804" s="92" t="str">
        <f t="shared" si="38"/>
        <v/>
      </c>
      <c r="Q804" s="95"/>
      <c r="R804" s="96"/>
      <c r="S804" s="88"/>
      <c r="T804" s="20">
        <f>'1. Fertigungsstandort'!$E$7</f>
        <v>0</v>
      </c>
      <c r="U804" s="54">
        <f>'1. Fertigungsstandort'!$E$9</f>
        <v>0</v>
      </c>
    </row>
    <row r="805" spans="1:21" ht="15.75" customHeight="1">
      <c r="A805" s="42"/>
      <c r="B805" s="20" t="str">
        <f t="shared" si="36"/>
        <v/>
      </c>
      <c r="C805" s="20" t="str">
        <f t="shared" si="37"/>
        <v/>
      </c>
      <c r="D805" s="90"/>
      <c r="E805" s="90"/>
      <c r="F805" s="87"/>
      <c r="G805" s="87"/>
      <c r="H805" s="88"/>
      <c r="I805" s="88"/>
      <c r="J805" s="88"/>
      <c r="K805" s="88"/>
      <c r="L805" s="88"/>
      <c r="M805" s="88"/>
      <c r="N805" s="88"/>
      <c r="O805" s="91" t="str">
        <f t="array" ref="O805">IF(N805="Ja","Enter %",IF(N805="","",INDEX(LookUps!J:J,MATCH('4. Modul B – Inhaltsstoffe'!H805,LookUps!I:I,0))))</f>
        <v/>
      </c>
      <c r="P805" s="92" t="str">
        <f t="shared" si="38"/>
        <v/>
      </c>
      <c r="Q805" s="95"/>
      <c r="R805" s="96"/>
      <c r="S805" s="88"/>
      <c r="T805" s="20">
        <f>'1. Fertigungsstandort'!$E$7</f>
        <v>0</v>
      </c>
      <c r="U805" s="54">
        <f>'1. Fertigungsstandort'!$E$9</f>
        <v>0</v>
      </c>
    </row>
    <row r="806" spans="1:21" ht="15.75" customHeight="1">
      <c r="A806" s="42"/>
      <c r="B806" s="20" t="str">
        <f t="shared" si="36"/>
        <v/>
      </c>
      <c r="C806" s="20" t="str">
        <f t="shared" si="37"/>
        <v/>
      </c>
      <c r="D806" s="90"/>
      <c r="E806" s="90"/>
      <c r="F806" s="87"/>
      <c r="G806" s="87"/>
      <c r="H806" s="88"/>
      <c r="I806" s="88"/>
      <c r="J806" s="88"/>
      <c r="K806" s="88"/>
      <c r="L806" s="88"/>
      <c r="M806" s="88"/>
      <c r="N806" s="88"/>
      <c r="O806" s="91" t="str">
        <f t="array" ref="O806">IF(N806="Ja","Enter %",IF(N806="","",INDEX(LookUps!J:J,MATCH('4. Modul B – Inhaltsstoffe'!H806,LookUps!I:I,0))))</f>
        <v/>
      </c>
      <c r="P806" s="92" t="str">
        <f t="shared" si="38"/>
        <v/>
      </c>
      <c r="Q806" s="95"/>
      <c r="R806" s="96"/>
      <c r="S806" s="88"/>
      <c r="T806" s="20">
        <f>'1. Fertigungsstandort'!$E$7</f>
        <v>0</v>
      </c>
      <c r="U806" s="54">
        <f>'1. Fertigungsstandort'!$E$9</f>
        <v>0</v>
      </c>
    </row>
    <row r="807" spans="1:21" ht="15.75" customHeight="1">
      <c r="A807" s="42"/>
      <c r="B807" s="20" t="str">
        <f t="shared" si="36"/>
        <v/>
      </c>
      <c r="C807" s="20" t="str">
        <f t="shared" si="37"/>
        <v/>
      </c>
      <c r="D807" s="90"/>
      <c r="E807" s="90"/>
      <c r="F807" s="87"/>
      <c r="G807" s="87"/>
      <c r="H807" s="88"/>
      <c r="I807" s="88"/>
      <c r="J807" s="88"/>
      <c r="K807" s="88"/>
      <c r="L807" s="88"/>
      <c r="M807" s="88"/>
      <c r="N807" s="88"/>
      <c r="O807" s="91" t="str">
        <f t="array" ref="O807">IF(N807="Ja","Enter %",IF(N807="","",INDEX(LookUps!J:J,MATCH('4. Modul B – Inhaltsstoffe'!H807,LookUps!I:I,0))))</f>
        <v/>
      </c>
      <c r="P807" s="92" t="str">
        <f t="shared" si="38"/>
        <v/>
      </c>
      <c r="Q807" s="95"/>
      <c r="R807" s="96"/>
      <c r="S807" s="88"/>
      <c r="T807" s="20">
        <f>'1. Fertigungsstandort'!$E$7</f>
        <v>0</v>
      </c>
      <c r="U807" s="54">
        <f>'1. Fertigungsstandort'!$E$9</f>
        <v>0</v>
      </c>
    </row>
    <row r="808" spans="1:21" ht="15.75" customHeight="1">
      <c r="A808" s="42"/>
      <c r="B808" s="20" t="str">
        <f t="shared" si="36"/>
        <v/>
      </c>
      <c r="C808" s="20" t="str">
        <f t="shared" si="37"/>
        <v/>
      </c>
      <c r="D808" s="90"/>
      <c r="E808" s="90"/>
      <c r="F808" s="87"/>
      <c r="G808" s="87"/>
      <c r="H808" s="88"/>
      <c r="I808" s="88"/>
      <c r="J808" s="88"/>
      <c r="K808" s="88"/>
      <c r="L808" s="88"/>
      <c r="M808" s="88"/>
      <c r="N808" s="88"/>
      <c r="O808" s="91" t="str">
        <f t="array" ref="O808">IF(N808="Ja","Enter %",IF(N808="","",INDEX(LookUps!J:J,MATCH('4. Modul B – Inhaltsstoffe'!H808,LookUps!I:I,0))))</f>
        <v/>
      </c>
      <c r="P808" s="92" t="str">
        <f t="shared" si="38"/>
        <v/>
      </c>
      <c r="Q808" s="95"/>
      <c r="R808" s="96"/>
      <c r="S808" s="88"/>
      <c r="T808" s="20">
        <f>'1. Fertigungsstandort'!$E$7</f>
        <v>0</v>
      </c>
      <c r="U808" s="54">
        <f>'1. Fertigungsstandort'!$E$9</f>
        <v>0</v>
      </c>
    </row>
    <row r="809" spans="1:21" ht="15.75" customHeight="1">
      <c r="A809" s="42"/>
      <c r="B809" s="20" t="str">
        <f t="shared" si="36"/>
        <v/>
      </c>
      <c r="C809" s="20" t="str">
        <f t="shared" si="37"/>
        <v/>
      </c>
      <c r="D809" s="90"/>
      <c r="E809" s="90"/>
      <c r="F809" s="87"/>
      <c r="G809" s="87"/>
      <c r="H809" s="88"/>
      <c r="I809" s="88"/>
      <c r="J809" s="88"/>
      <c r="K809" s="88"/>
      <c r="L809" s="88"/>
      <c r="M809" s="88"/>
      <c r="N809" s="88"/>
      <c r="O809" s="91" t="str">
        <f t="array" ref="O809">IF(N809="Ja","Enter %",IF(N809="","",INDEX(LookUps!J:J,MATCH('4. Modul B – Inhaltsstoffe'!H809,LookUps!I:I,0))))</f>
        <v/>
      </c>
      <c r="P809" s="92" t="str">
        <f t="shared" si="38"/>
        <v/>
      </c>
      <c r="Q809" s="95"/>
      <c r="R809" s="96"/>
      <c r="S809" s="88"/>
      <c r="T809" s="20">
        <f>'1. Fertigungsstandort'!$E$7</f>
        <v>0</v>
      </c>
      <c r="U809" s="54">
        <f>'1. Fertigungsstandort'!$E$9</f>
        <v>0</v>
      </c>
    </row>
    <row r="810" spans="1:21" ht="15.75" customHeight="1">
      <c r="A810" s="42"/>
      <c r="B810" s="20" t="str">
        <f t="shared" si="36"/>
        <v/>
      </c>
      <c r="C810" s="20" t="str">
        <f t="shared" si="37"/>
        <v/>
      </c>
      <c r="D810" s="90"/>
      <c r="E810" s="90"/>
      <c r="F810" s="87"/>
      <c r="G810" s="87"/>
      <c r="H810" s="88"/>
      <c r="I810" s="88"/>
      <c r="J810" s="88"/>
      <c r="K810" s="88"/>
      <c r="L810" s="88"/>
      <c r="M810" s="88"/>
      <c r="N810" s="88"/>
      <c r="O810" s="91" t="str">
        <f t="array" ref="O810">IF(N810="Ja","Enter %",IF(N810="","",INDEX(LookUps!J:J,MATCH('4. Modul B – Inhaltsstoffe'!H810,LookUps!I:I,0))))</f>
        <v/>
      </c>
      <c r="P810" s="92" t="str">
        <f t="shared" si="38"/>
        <v/>
      </c>
      <c r="Q810" s="95"/>
      <c r="R810" s="96"/>
      <c r="S810" s="88"/>
      <c r="T810" s="20">
        <f>'1. Fertigungsstandort'!$E$7</f>
        <v>0</v>
      </c>
      <c r="U810" s="54">
        <f>'1. Fertigungsstandort'!$E$9</f>
        <v>0</v>
      </c>
    </row>
    <row r="811" spans="1:21" ht="15.75" customHeight="1">
      <c r="A811" s="42"/>
      <c r="B811" s="20" t="str">
        <f t="shared" si="36"/>
        <v/>
      </c>
      <c r="C811" s="20" t="str">
        <f t="shared" si="37"/>
        <v/>
      </c>
      <c r="D811" s="90"/>
      <c r="E811" s="90"/>
      <c r="F811" s="87"/>
      <c r="G811" s="87"/>
      <c r="H811" s="88"/>
      <c r="I811" s="88"/>
      <c r="J811" s="88"/>
      <c r="K811" s="88"/>
      <c r="L811" s="88"/>
      <c r="M811" s="88"/>
      <c r="N811" s="88"/>
      <c r="O811" s="91" t="str">
        <f t="array" ref="O811">IF(N811="Ja","Enter %",IF(N811="","",INDEX(LookUps!J:J,MATCH('4. Modul B – Inhaltsstoffe'!H811,LookUps!I:I,0))))</f>
        <v/>
      </c>
      <c r="P811" s="92" t="str">
        <f t="shared" si="38"/>
        <v/>
      </c>
      <c r="Q811" s="95"/>
      <c r="R811" s="96"/>
      <c r="S811" s="88"/>
      <c r="T811" s="20">
        <f>'1. Fertigungsstandort'!$E$7</f>
        <v>0</v>
      </c>
      <c r="U811" s="54">
        <f>'1. Fertigungsstandort'!$E$9</f>
        <v>0</v>
      </c>
    </row>
    <row r="812" spans="1:21" ht="15.75" customHeight="1">
      <c r="A812" s="42"/>
      <c r="B812" s="20" t="str">
        <f t="shared" si="36"/>
        <v/>
      </c>
      <c r="C812" s="20" t="str">
        <f t="shared" si="37"/>
        <v/>
      </c>
      <c r="D812" s="90"/>
      <c r="E812" s="90"/>
      <c r="F812" s="87"/>
      <c r="G812" s="87"/>
      <c r="H812" s="88"/>
      <c r="I812" s="88"/>
      <c r="J812" s="88"/>
      <c r="K812" s="88"/>
      <c r="L812" s="88"/>
      <c r="M812" s="88"/>
      <c r="N812" s="88"/>
      <c r="O812" s="91" t="str">
        <f t="array" ref="O812">IF(N812="Ja","Enter %",IF(N812="","",INDEX(LookUps!J:J,MATCH('4. Modul B – Inhaltsstoffe'!H812,LookUps!I:I,0))))</f>
        <v/>
      </c>
      <c r="P812" s="92" t="str">
        <f t="shared" si="38"/>
        <v/>
      </c>
      <c r="Q812" s="95"/>
      <c r="R812" s="96"/>
      <c r="S812" s="88"/>
      <c r="T812" s="20">
        <f>'1. Fertigungsstandort'!$E$7</f>
        <v>0</v>
      </c>
      <c r="U812" s="54">
        <f>'1. Fertigungsstandort'!$E$9</f>
        <v>0</v>
      </c>
    </row>
    <row r="813" spans="1:21" ht="15.75" customHeight="1">
      <c r="A813" s="42"/>
      <c r="B813" s="20" t="str">
        <f t="shared" si="36"/>
        <v/>
      </c>
      <c r="C813" s="20" t="str">
        <f t="shared" si="37"/>
        <v/>
      </c>
      <c r="D813" s="90"/>
      <c r="E813" s="90"/>
      <c r="F813" s="87"/>
      <c r="G813" s="87"/>
      <c r="H813" s="88"/>
      <c r="I813" s="88"/>
      <c r="J813" s="88"/>
      <c r="K813" s="88"/>
      <c r="L813" s="88"/>
      <c r="M813" s="88"/>
      <c r="N813" s="88"/>
      <c r="O813" s="91" t="str">
        <f t="array" ref="O813">IF(N813="Ja","Enter %",IF(N813="","",INDEX(LookUps!J:J,MATCH('4. Modul B – Inhaltsstoffe'!H813,LookUps!I:I,0))))</f>
        <v/>
      </c>
      <c r="P813" s="92" t="str">
        <f t="shared" si="38"/>
        <v/>
      </c>
      <c r="Q813" s="95"/>
      <c r="R813" s="96"/>
      <c r="S813" s="88"/>
      <c r="T813" s="20">
        <f>'1. Fertigungsstandort'!$E$7</f>
        <v>0</v>
      </c>
      <c r="U813" s="54">
        <f>'1. Fertigungsstandort'!$E$9</f>
        <v>0</v>
      </c>
    </row>
    <row r="814" spans="1:21" ht="15.75" customHeight="1">
      <c r="A814" s="42"/>
      <c r="B814" s="20" t="str">
        <f t="shared" si="36"/>
        <v/>
      </c>
      <c r="C814" s="20" t="str">
        <f t="shared" si="37"/>
        <v/>
      </c>
      <c r="D814" s="90"/>
      <c r="E814" s="90"/>
      <c r="F814" s="87"/>
      <c r="G814" s="87"/>
      <c r="H814" s="88"/>
      <c r="I814" s="88"/>
      <c r="J814" s="88"/>
      <c r="K814" s="88"/>
      <c r="L814" s="88"/>
      <c r="M814" s="88"/>
      <c r="N814" s="88"/>
      <c r="O814" s="91" t="str">
        <f t="array" ref="O814">IF(N814="Ja","Enter %",IF(N814="","",INDEX(LookUps!J:J,MATCH('4. Modul B – Inhaltsstoffe'!H814,LookUps!I:I,0))))</f>
        <v/>
      </c>
      <c r="P814" s="92" t="str">
        <f t="shared" si="38"/>
        <v/>
      </c>
      <c r="Q814" s="95"/>
      <c r="R814" s="96"/>
      <c r="S814" s="88"/>
      <c r="T814" s="20">
        <f>'1. Fertigungsstandort'!$E$7</f>
        <v>0</v>
      </c>
      <c r="U814" s="54">
        <f>'1. Fertigungsstandort'!$E$9</f>
        <v>0</v>
      </c>
    </row>
    <row r="815" spans="1:21" ht="15.75" customHeight="1">
      <c r="A815" s="42"/>
      <c r="B815" s="20" t="str">
        <f t="shared" si="36"/>
        <v/>
      </c>
      <c r="C815" s="20" t="str">
        <f t="shared" si="37"/>
        <v/>
      </c>
      <c r="D815" s="90"/>
      <c r="E815" s="90"/>
      <c r="F815" s="87"/>
      <c r="G815" s="87"/>
      <c r="H815" s="88"/>
      <c r="I815" s="88"/>
      <c r="J815" s="88"/>
      <c r="K815" s="88"/>
      <c r="L815" s="88"/>
      <c r="M815" s="88"/>
      <c r="N815" s="88"/>
      <c r="O815" s="91" t="str">
        <f t="array" ref="O815">IF(N815="Ja","Enter %",IF(N815="","",INDEX(LookUps!J:J,MATCH('4. Modul B – Inhaltsstoffe'!H815,LookUps!I:I,0))))</f>
        <v/>
      </c>
      <c r="P815" s="92" t="str">
        <f t="shared" si="38"/>
        <v/>
      </c>
      <c r="Q815" s="95"/>
      <c r="R815" s="96"/>
      <c r="S815" s="88"/>
      <c r="T815" s="20">
        <f>'1. Fertigungsstandort'!$E$7</f>
        <v>0</v>
      </c>
      <c r="U815" s="54">
        <f>'1. Fertigungsstandort'!$E$9</f>
        <v>0</v>
      </c>
    </row>
    <row r="816" spans="1:21" ht="15.75" customHeight="1">
      <c r="A816" s="42"/>
      <c r="B816" s="20" t="str">
        <f t="shared" si="36"/>
        <v/>
      </c>
      <c r="C816" s="20" t="str">
        <f t="shared" si="37"/>
        <v/>
      </c>
      <c r="D816" s="90"/>
      <c r="E816" s="90"/>
      <c r="F816" s="87"/>
      <c r="G816" s="87"/>
      <c r="H816" s="88"/>
      <c r="I816" s="88"/>
      <c r="J816" s="88"/>
      <c r="K816" s="88"/>
      <c r="L816" s="88"/>
      <c r="M816" s="88"/>
      <c r="N816" s="88"/>
      <c r="O816" s="91" t="str">
        <f t="array" ref="O816">IF(N816="Ja","Enter %",IF(N816="","",INDEX(LookUps!J:J,MATCH('4. Modul B – Inhaltsstoffe'!H816,LookUps!I:I,0))))</f>
        <v/>
      </c>
      <c r="P816" s="92" t="str">
        <f t="shared" si="38"/>
        <v/>
      </c>
      <c r="Q816" s="95"/>
      <c r="R816" s="96"/>
      <c r="S816" s="88"/>
      <c r="T816" s="20">
        <f>'1. Fertigungsstandort'!$E$7</f>
        <v>0</v>
      </c>
      <c r="U816" s="54">
        <f>'1. Fertigungsstandort'!$E$9</f>
        <v>0</v>
      </c>
    </row>
    <row r="817" spans="1:21" ht="15.75" customHeight="1">
      <c r="A817" s="42"/>
      <c r="B817" s="20" t="str">
        <f t="shared" si="36"/>
        <v/>
      </c>
      <c r="C817" s="20" t="str">
        <f t="shared" si="37"/>
        <v/>
      </c>
      <c r="D817" s="90"/>
      <c r="E817" s="90"/>
      <c r="F817" s="87"/>
      <c r="G817" s="87"/>
      <c r="H817" s="88"/>
      <c r="I817" s="88"/>
      <c r="J817" s="88"/>
      <c r="K817" s="88"/>
      <c r="L817" s="88"/>
      <c r="M817" s="88"/>
      <c r="N817" s="88"/>
      <c r="O817" s="91" t="str">
        <f t="array" ref="O817">IF(N817="Ja","Enter %",IF(N817="","",INDEX(LookUps!J:J,MATCH('4. Modul B – Inhaltsstoffe'!H817,LookUps!I:I,0))))</f>
        <v/>
      </c>
      <c r="P817" s="92" t="str">
        <f t="shared" si="38"/>
        <v/>
      </c>
      <c r="Q817" s="95"/>
      <c r="R817" s="96"/>
      <c r="S817" s="88"/>
      <c r="T817" s="20">
        <f>'1. Fertigungsstandort'!$E$7</f>
        <v>0</v>
      </c>
      <c r="U817" s="54">
        <f>'1. Fertigungsstandort'!$E$9</f>
        <v>0</v>
      </c>
    </row>
    <row r="818" spans="1:21" ht="15.75" customHeight="1">
      <c r="A818" s="42"/>
      <c r="B818" s="20" t="str">
        <f t="shared" si="36"/>
        <v/>
      </c>
      <c r="C818" s="20" t="str">
        <f t="shared" si="37"/>
        <v/>
      </c>
      <c r="D818" s="90"/>
      <c r="E818" s="90"/>
      <c r="F818" s="87"/>
      <c r="G818" s="87"/>
      <c r="H818" s="88"/>
      <c r="I818" s="88"/>
      <c r="J818" s="88"/>
      <c r="K818" s="88"/>
      <c r="L818" s="88"/>
      <c r="M818" s="88"/>
      <c r="N818" s="88"/>
      <c r="O818" s="91" t="str">
        <f t="array" ref="O818">IF(N818="Ja","Enter %",IF(N818="","",INDEX(LookUps!J:J,MATCH('4. Modul B – Inhaltsstoffe'!H818,LookUps!I:I,0))))</f>
        <v/>
      </c>
      <c r="P818" s="92" t="str">
        <f t="shared" si="38"/>
        <v/>
      </c>
      <c r="Q818" s="95"/>
      <c r="R818" s="96"/>
      <c r="S818" s="88"/>
      <c r="T818" s="20">
        <f>'1. Fertigungsstandort'!$E$7</f>
        <v>0</v>
      </c>
      <c r="U818" s="54">
        <f>'1. Fertigungsstandort'!$E$9</f>
        <v>0</v>
      </c>
    </row>
    <row r="819" spans="1:21" ht="15.75" customHeight="1">
      <c r="A819" s="42"/>
      <c r="B819" s="20" t="str">
        <f t="shared" si="36"/>
        <v/>
      </c>
      <c r="C819" s="20" t="str">
        <f t="shared" si="37"/>
        <v/>
      </c>
      <c r="D819" s="90"/>
      <c r="E819" s="90"/>
      <c r="F819" s="87"/>
      <c r="G819" s="87"/>
      <c r="H819" s="88"/>
      <c r="I819" s="88"/>
      <c r="J819" s="88"/>
      <c r="K819" s="88"/>
      <c r="L819" s="88"/>
      <c r="M819" s="88"/>
      <c r="N819" s="88"/>
      <c r="O819" s="91" t="str">
        <f t="array" ref="O819">IF(N819="Ja","Enter %",IF(N819="","",INDEX(LookUps!J:J,MATCH('4. Modul B – Inhaltsstoffe'!H819,LookUps!I:I,0))))</f>
        <v/>
      </c>
      <c r="P819" s="92" t="str">
        <f t="shared" si="38"/>
        <v/>
      </c>
      <c r="Q819" s="95"/>
      <c r="R819" s="96"/>
      <c r="S819" s="88"/>
      <c r="T819" s="20">
        <f>'1. Fertigungsstandort'!$E$7</f>
        <v>0</v>
      </c>
      <c r="U819" s="54">
        <f>'1. Fertigungsstandort'!$E$9</f>
        <v>0</v>
      </c>
    </row>
    <row r="820" spans="1:21" ht="15.75" customHeight="1">
      <c r="A820" s="42"/>
      <c r="B820" s="20" t="str">
        <f t="shared" si="36"/>
        <v/>
      </c>
      <c r="C820" s="20" t="str">
        <f t="shared" si="37"/>
        <v/>
      </c>
      <c r="D820" s="90"/>
      <c r="E820" s="90"/>
      <c r="F820" s="87"/>
      <c r="G820" s="87"/>
      <c r="H820" s="88"/>
      <c r="I820" s="88"/>
      <c r="J820" s="88"/>
      <c r="K820" s="88"/>
      <c r="L820" s="88"/>
      <c r="M820" s="88"/>
      <c r="N820" s="88"/>
      <c r="O820" s="91" t="str">
        <f t="array" ref="O820">IF(N820="Ja","Enter %",IF(N820="","",INDEX(LookUps!J:J,MATCH('4. Modul B – Inhaltsstoffe'!H820,LookUps!I:I,0))))</f>
        <v/>
      </c>
      <c r="P820" s="92" t="str">
        <f t="shared" si="38"/>
        <v/>
      </c>
      <c r="Q820" s="95"/>
      <c r="R820" s="96"/>
      <c r="S820" s="88"/>
      <c r="T820" s="20">
        <f>'1. Fertigungsstandort'!$E$7</f>
        <v>0</v>
      </c>
      <c r="U820" s="54">
        <f>'1. Fertigungsstandort'!$E$9</f>
        <v>0</v>
      </c>
    </row>
    <row r="821" spans="1:21" ht="15.75" customHeight="1">
      <c r="A821" s="42"/>
      <c r="B821" s="20" t="str">
        <f t="shared" si="36"/>
        <v/>
      </c>
      <c r="C821" s="20" t="str">
        <f t="shared" si="37"/>
        <v/>
      </c>
      <c r="D821" s="90"/>
      <c r="E821" s="90"/>
      <c r="F821" s="87"/>
      <c r="G821" s="87"/>
      <c r="H821" s="88"/>
      <c r="I821" s="88"/>
      <c r="J821" s="88"/>
      <c r="K821" s="88"/>
      <c r="L821" s="88"/>
      <c r="M821" s="88"/>
      <c r="N821" s="88"/>
      <c r="O821" s="91" t="str">
        <f t="array" ref="O821">IF(N821="Ja","Enter %",IF(N821="","",INDEX(LookUps!J:J,MATCH('4. Modul B – Inhaltsstoffe'!H821,LookUps!I:I,0))))</f>
        <v/>
      </c>
      <c r="P821" s="92" t="str">
        <f t="shared" si="38"/>
        <v/>
      </c>
      <c r="Q821" s="95"/>
      <c r="R821" s="96"/>
      <c r="S821" s="88"/>
      <c r="T821" s="20">
        <f>'1. Fertigungsstandort'!$E$7</f>
        <v>0</v>
      </c>
      <c r="U821" s="54">
        <f>'1. Fertigungsstandort'!$E$9</f>
        <v>0</v>
      </c>
    </row>
    <row r="822" spans="1:21" ht="15.75" customHeight="1">
      <c r="A822" s="42"/>
      <c r="B822" s="20" t="str">
        <f t="shared" si="36"/>
        <v/>
      </c>
      <c r="C822" s="20" t="str">
        <f t="shared" si="37"/>
        <v/>
      </c>
      <c r="D822" s="90"/>
      <c r="E822" s="90"/>
      <c r="F822" s="87"/>
      <c r="G822" s="87"/>
      <c r="H822" s="88"/>
      <c r="I822" s="88"/>
      <c r="J822" s="88"/>
      <c r="K822" s="88"/>
      <c r="L822" s="88"/>
      <c r="M822" s="88"/>
      <c r="N822" s="88"/>
      <c r="O822" s="91" t="str">
        <f t="array" ref="O822">IF(N822="Ja","Enter %",IF(N822="","",INDEX(LookUps!J:J,MATCH('4. Modul B – Inhaltsstoffe'!H822,LookUps!I:I,0))))</f>
        <v/>
      </c>
      <c r="P822" s="92" t="str">
        <f t="shared" si="38"/>
        <v/>
      </c>
      <c r="Q822" s="95"/>
      <c r="R822" s="96"/>
      <c r="S822" s="88"/>
      <c r="T822" s="20">
        <f>'1. Fertigungsstandort'!$E$7</f>
        <v>0</v>
      </c>
      <c r="U822" s="54">
        <f>'1. Fertigungsstandort'!$E$9</f>
        <v>0</v>
      </c>
    </row>
    <row r="823" spans="1:21" ht="15.75" customHeight="1">
      <c r="A823" s="42"/>
      <c r="B823" s="20" t="str">
        <f t="shared" si="36"/>
        <v/>
      </c>
      <c r="C823" s="20" t="str">
        <f t="shared" si="37"/>
        <v/>
      </c>
      <c r="D823" s="90"/>
      <c r="E823" s="90"/>
      <c r="F823" s="87"/>
      <c r="G823" s="87"/>
      <c r="H823" s="88"/>
      <c r="I823" s="88"/>
      <c r="J823" s="88"/>
      <c r="K823" s="88"/>
      <c r="L823" s="88"/>
      <c r="M823" s="88"/>
      <c r="N823" s="88"/>
      <c r="O823" s="91" t="str">
        <f t="array" ref="O823">IF(N823="Ja","Enter %",IF(N823="","",INDEX(LookUps!J:J,MATCH('4. Modul B – Inhaltsstoffe'!H823,LookUps!I:I,0))))</f>
        <v/>
      </c>
      <c r="P823" s="92" t="str">
        <f t="shared" si="38"/>
        <v/>
      </c>
      <c r="Q823" s="95"/>
      <c r="R823" s="96"/>
      <c r="S823" s="88"/>
      <c r="T823" s="20">
        <f>'1. Fertigungsstandort'!$E$7</f>
        <v>0</v>
      </c>
      <c r="U823" s="54">
        <f>'1. Fertigungsstandort'!$E$9</f>
        <v>0</v>
      </c>
    </row>
    <row r="824" spans="1:21" ht="15.75" customHeight="1">
      <c r="A824" s="42"/>
      <c r="B824" s="20" t="str">
        <f t="shared" si="36"/>
        <v/>
      </c>
      <c r="C824" s="20" t="str">
        <f t="shared" si="37"/>
        <v/>
      </c>
      <c r="D824" s="90"/>
      <c r="E824" s="90"/>
      <c r="F824" s="87"/>
      <c r="G824" s="87"/>
      <c r="H824" s="88"/>
      <c r="I824" s="88"/>
      <c r="J824" s="88"/>
      <c r="K824" s="88"/>
      <c r="L824" s="88"/>
      <c r="M824" s="88"/>
      <c r="N824" s="88"/>
      <c r="O824" s="91" t="str">
        <f t="array" ref="O824">IF(N824="Ja","Enter %",IF(N824="","",INDEX(LookUps!J:J,MATCH('4. Modul B – Inhaltsstoffe'!H824,LookUps!I:I,0))))</f>
        <v/>
      </c>
      <c r="P824" s="92" t="str">
        <f t="shared" si="38"/>
        <v/>
      </c>
      <c r="Q824" s="95"/>
      <c r="R824" s="96"/>
      <c r="S824" s="88"/>
      <c r="T824" s="20">
        <f>'1. Fertigungsstandort'!$E$7</f>
        <v>0</v>
      </c>
      <c r="U824" s="54">
        <f>'1. Fertigungsstandort'!$E$9</f>
        <v>0</v>
      </c>
    </row>
    <row r="825" spans="1:21" ht="15.75" customHeight="1">
      <c r="A825" s="42"/>
      <c r="B825" s="20" t="str">
        <f t="shared" si="36"/>
        <v/>
      </c>
      <c r="C825" s="20" t="str">
        <f t="shared" si="37"/>
        <v/>
      </c>
      <c r="D825" s="90"/>
      <c r="E825" s="90"/>
      <c r="F825" s="87"/>
      <c r="G825" s="87"/>
      <c r="H825" s="88"/>
      <c r="I825" s="88"/>
      <c r="J825" s="88"/>
      <c r="K825" s="88"/>
      <c r="L825" s="88"/>
      <c r="M825" s="88"/>
      <c r="N825" s="88"/>
      <c r="O825" s="91" t="str">
        <f t="array" ref="O825">IF(N825="Ja","Enter %",IF(N825="","",INDEX(LookUps!J:J,MATCH('4. Modul B – Inhaltsstoffe'!H825,LookUps!I:I,0))))</f>
        <v/>
      </c>
      <c r="P825" s="92" t="str">
        <f t="shared" si="38"/>
        <v/>
      </c>
      <c r="Q825" s="95"/>
      <c r="R825" s="96"/>
      <c r="S825" s="88"/>
      <c r="T825" s="20">
        <f>'1. Fertigungsstandort'!$E$7</f>
        <v>0</v>
      </c>
      <c r="U825" s="54">
        <f>'1. Fertigungsstandort'!$E$9</f>
        <v>0</v>
      </c>
    </row>
    <row r="826" spans="1:21" ht="15.75" customHeight="1">
      <c r="A826" s="42"/>
      <c r="B826" s="20" t="str">
        <f t="shared" si="36"/>
        <v/>
      </c>
      <c r="C826" s="20" t="str">
        <f t="shared" si="37"/>
        <v/>
      </c>
      <c r="D826" s="90"/>
      <c r="E826" s="90"/>
      <c r="F826" s="87"/>
      <c r="G826" s="87"/>
      <c r="H826" s="88"/>
      <c r="I826" s="88"/>
      <c r="J826" s="88"/>
      <c r="K826" s="88"/>
      <c r="L826" s="88"/>
      <c r="M826" s="88"/>
      <c r="N826" s="88"/>
      <c r="O826" s="91" t="str">
        <f t="array" ref="O826">IF(N826="Ja","Enter %",IF(N826="","",INDEX(LookUps!J:J,MATCH('4. Modul B – Inhaltsstoffe'!H826,LookUps!I:I,0))))</f>
        <v/>
      </c>
      <c r="P826" s="92" t="str">
        <f t="shared" si="38"/>
        <v/>
      </c>
      <c r="Q826" s="95"/>
      <c r="R826" s="96"/>
      <c r="S826" s="88"/>
      <c r="T826" s="20">
        <f>'1. Fertigungsstandort'!$E$7</f>
        <v>0</v>
      </c>
      <c r="U826" s="54">
        <f>'1. Fertigungsstandort'!$E$9</f>
        <v>0</v>
      </c>
    </row>
    <row r="827" spans="1:21" ht="15.75" customHeight="1">
      <c r="A827" s="42"/>
      <c r="B827" s="20" t="str">
        <f t="shared" si="36"/>
        <v/>
      </c>
      <c r="C827" s="20" t="str">
        <f t="shared" si="37"/>
        <v/>
      </c>
      <c r="D827" s="90"/>
      <c r="E827" s="90"/>
      <c r="F827" s="87"/>
      <c r="G827" s="87"/>
      <c r="H827" s="88"/>
      <c r="I827" s="88"/>
      <c r="J827" s="88"/>
      <c r="K827" s="88"/>
      <c r="L827" s="88"/>
      <c r="M827" s="88"/>
      <c r="N827" s="88"/>
      <c r="O827" s="91" t="str">
        <f t="array" ref="O827">IF(N827="Ja","Enter %",IF(N827="","",INDEX(LookUps!J:J,MATCH('4. Modul B – Inhaltsstoffe'!H827,LookUps!I:I,0))))</f>
        <v/>
      </c>
      <c r="P827" s="92" t="str">
        <f t="shared" si="38"/>
        <v/>
      </c>
      <c r="Q827" s="93"/>
      <c r="R827" s="94"/>
      <c r="S827" s="88"/>
      <c r="T827" s="20">
        <f>'1. Fertigungsstandort'!$E$7</f>
        <v>0</v>
      </c>
      <c r="U827" s="54">
        <f>'1. Fertigungsstandort'!$E$9</f>
        <v>0</v>
      </c>
    </row>
    <row r="828" spans="1:21" ht="15.75" customHeight="1">
      <c r="A828" s="42"/>
      <c r="B828" s="20" t="str">
        <f t="shared" si="36"/>
        <v/>
      </c>
      <c r="C828" s="20" t="str">
        <f t="shared" si="37"/>
        <v/>
      </c>
      <c r="D828" s="90"/>
      <c r="E828" s="90"/>
      <c r="F828" s="87"/>
      <c r="G828" s="87"/>
      <c r="H828" s="88"/>
      <c r="I828" s="88"/>
      <c r="J828" s="88"/>
      <c r="K828" s="88"/>
      <c r="L828" s="88"/>
      <c r="M828" s="88"/>
      <c r="N828" s="88"/>
      <c r="O828" s="91" t="str">
        <f t="array" ref="O828">IF(N828="Ja","Enter %",IF(N828="","",INDEX(LookUps!J:J,MATCH('4. Modul B – Inhaltsstoffe'!H828,LookUps!I:I,0))))</f>
        <v/>
      </c>
      <c r="P828" s="92" t="str">
        <f t="shared" si="38"/>
        <v/>
      </c>
      <c r="Q828" s="95"/>
      <c r="R828" s="96"/>
      <c r="S828" s="88"/>
      <c r="T828" s="20">
        <f>'1. Fertigungsstandort'!$E$7</f>
        <v>0</v>
      </c>
      <c r="U828" s="54">
        <f>'1. Fertigungsstandort'!$E$9</f>
        <v>0</v>
      </c>
    </row>
    <row r="829" spans="1:21" ht="15.75" customHeight="1">
      <c r="A829" s="42"/>
      <c r="B829" s="20" t="str">
        <f t="shared" si="36"/>
        <v/>
      </c>
      <c r="C829" s="20" t="str">
        <f t="shared" si="37"/>
        <v/>
      </c>
      <c r="D829" s="90"/>
      <c r="E829" s="90"/>
      <c r="F829" s="87"/>
      <c r="G829" s="87"/>
      <c r="H829" s="88"/>
      <c r="I829" s="88"/>
      <c r="J829" s="88"/>
      <c r="K829" s="88"/>
      <c r="L829" s="88"/>
      <c r="M829" s="88"/>
      <c r="N829" s="88"/>
      <c r="O829" s="91" t="str">
        <f t="array" ref="O829">IF(N829="Ja","Enter %",IF(N829="","",INDEX(LookUps!J:J,MATCH('4. Modul B – Inhaltsstoffe'!H829,LookUps!I:I,0))))</f>
        <v/>
      </c>
      <c r="P829" s="92" t="str">
        <f t="shared" si="38"/>
        <v/>
      </c>
      <c r="Q829" s="95"/>
      <c r="R829" s="96"/>
      <c r="S829" s="88"/>
      <c r="T829" s="20">
        <f>'1. Fertigungsstandort'!$E$7</f>
        <v>0</v>
      </c>
      <c r="U829" s="54">
        <f>'1. Fertigungsstandort'!$E$9</f>
        <v>0</v>
      </c>
    </row>
    <row r="830" spans="1:21" ht="15.75" customHeight="1">
      <c r="A830" s="42"/>
      <c r="B830" s="20" t="str">
        <f t="shared" si="36"/>
        <v/>
      </c>
      <c r="C830" s="20" t="str">
        <f t="shared" si="37"/>
        <v/>
      </c>
      <c r="D830" s="90"/>
      <c r="E830" s="90"/>
      <c r="F830" s="87"/>
      <c r="G830" s="87"/>
      <c r="H830" s="88"/>
      <c r="I830" s="88"/>
      <c r="J830" s="88"/>
      <c r="K830" s="88"/>
      <c r="L830" s="88"/>
      <c r="M830" s="88"/>
      <c r="N830" s="88"/>
      <c r="O830" s="91" t="str">
        <f t="array" ref="O830">IF(N830="Ja","Enter %",IF(N830="","",INDEX(LookUps!J:J,MATCH('4. Modul B – Inhaltsstoffe'!H830,LookUps!I:I,0))))</f>
        <v/>
      </c>
      <c r="P830" s="92" t="str">
        <f t="shared" si="38"/>
        <v/>
      </c>
      <c r="Q830" s="95"/>
      <c r="R830" s="96"/>
      <c r="S830" s="88"/>
      <c r="T830" s="20">
        <f>'1. Fertigungsstandort'!$E$7</f>
        <v>0</v>
      </c>
      <c r="U830" s="54">
        <f>'1. Fertigungsstandort'!$E$9</f>
        <v>0</v>
      </c>
    </row>
    <row r="831" spans="1:21" ht="15.75" customHeight="1">
      <c r="A831" s="42"/>
      <c r="B831" s="20" t="str">
        <f t="shared" si="36"/>
        <v/>
      </c>
      <c r="C831" s="20" t="str">
        <f t="shared" si="37"/>
        <v/>
      </c>
      <c r="D831" s="90"/>
      <c r="E831" s="90"/>
      <c r="F831" s="87"/>
      <c r="G831" s="87"/>
      <c r="H831" s="88"/>
      <c r="I831" s="88"/>
      <c r="J831" s="88"/>
      <c r="K831" s="88"/>
      <c r="L831" s="88"/>
      <c r="M831" s="88"/>
      <c r="N831" s="88"/>
      <c r="O831" s="91" t="str">
        <f t="array" ref="O831">IF(N831="Ja","Enter %",IF(N831="","",INDEX(LookUps!J:J,MATCH('4. Modul B – Inhaltsstoffe'!H831,LookUps!I:I,0))))</f>
        <v/>
      </c>
      <c r="P831" s="92" t="str">
        <f t="shared" si="38"/>
        <v/>
      </c>
      <c r="Q831" s="95"/>
      <c r="R831" s="96"/>
      <c r="S831" s="88"/>
      <c r="T831" s="20">
        <f>'1. Fertigungsstandort'!$E$7</f>
        <v>0</v>
      </c>
      <c r="U831" s="54">
        <f>'1. Fertigungsstandort'!$E$9</f>
        <v>0</v>
      </c>
    </row>
    <row r="832" spans="1:21" ht="15.75" customHeight="1">
      <c r="A832" s="42"/>
      <c r="B832" s="20" t="str">
        <f t="shared" si="36"/>
        <v/>
      </c>
      <c r="C832" s="20" t="str">
        <f t="shared" si="37"/>
        <v/>
      </c>
      <c r="D832" s="90"/>
      <c r="E832" s="90"/>
      <c r="F832" s="87"/>
      <c r="G832" s="87"/>
      <c r="H832" s="88"/>
      <c r="I832" s="88"/>
      <c r="J832" s="88"/>
      <c r="K832" s="88"/>
      <c r="L832" s="88"/>
      <c r="M832" s="88"/>
      <c r="N832" s="88"/>
      <c r="O832" s="91" t="str">
        <f t="array" ref="O832">IF(N832="Ja","Enter %",IF(N832="","",INDEX(LookUps!J:J,MATCH('4. Modul B – Inhaltsstoffe'!H832,LookUps!I:I,0))))</f>
        <v/>
      </c>
      <c r="P832" s="92" t="str">
        <f t="shared" si="38"/>
        <v/>
      </c>
      <c r="Q832" s="95"/>
      <c r="R832" s="96"/>
      <c r="S832" s="88"/>
      <c r="T832" s="20">
        <f>'1. Fertigungsstandort'!$E$7</f>
        <v>0</v>
      </c>
      <c r="U832" s="54">
        <f>'1. Fertigungsstandort'!$E$9</f>
        <v>0</v>
      </c>
    </row>
    <row r="833" spans="1:21" ht="15.75" customHeight="1">
      <c r="A833" s="42"/>
      <c r="B833" s="20" t="str">
        <f t="shared" si="36"/>
        <v/>
      </c>
      <c r="C833" s="20" t="str">
        <f t="shared" si="37"/>
        <v/>
      </c>
      <c r="D833" s="90"/>
      <c r="E833" s="90"/>
      <c r="F833" s="87"/>
      <c r="G833" s="87"/>
      <c r="H833" s="88"/>
      <c r="I833" s="88"/>
      <c r="J833" s="88"/>
      <c r="K833" s="88"/>
      <c r="L833" s="88"/>
      <c r="M833" s="88"/>
      <c r="N833" s="88"/>
      <c r="O833" s="91" t="str">
        <f t="array" ref="O833">IF(N833="Ja","Enter %",IF(N833="","",INDEX(LookUps!J:J,MATCH('4. Modul B – Inhaltsstoffe'!H833,LookUps!I:I,0))))</f>
        <v/>
      </c>
      <c r="P833" s="92" t="str">
        <f t="shared" si="38"/>
        <v/>
      </c>
      <c r="Q833" s="95"/>
      <c r="R833" s="96"/>
      <c r="S833" s="88"/>
      <c r="T833" s="20">
        <f>'1. Fertigungsstandort'!$E$7</f>
        <v>0</v>
      </c>
      <c r="U833" s="54">
        <f>'1. Fertigungsstandort'!$E$9</f>
        <v>0</v>
      </c>
    </row>
    <row r="834" spans="1:21" ht="15.75" customHeight="1">
      <c r="A834" s="42"/>
      <c r="B834" s="20" t="str">
        <f t="shared" si="36"/>
        <v/>
      </c>
      <c r="C834" s="20" t="str">
        <f t="shared" si="37"/>
        <v/>
      </c>
      <c r="D834" s="90"/>
      <c r="E834" s="90"/>
      <c r="F834" s="87"/>
      <c r="G834" s="87"/>
      <c r="H834" s="88"/>
      <c r="I834" s="88"/>
      <c r="J834" s="88"/>
      <c r="K834" s="88"/>
      <c r="L834" s="88"/>
      <c r="M834" s="88"/>
      <c r="N834" s="88"/>
      <c r="O834" s="91" t="str">
        <f t="array" ref="O834">IF(N834="Ja","Enter %",IF(N834="","",INDEX(LookUps!J:J,MATCH('4. Modul B – Inhaltsstoffe'!H834,LookUps!I:I,0))))</f>
        <v/>
      </c>
      <c r="P834" s="92" t="str">
        <f t="shared" si="38"/>
        <v/>
      </c>
      <c r="Q834" s="95"/>
      <c r="R834" s="96"/>
      <c r="S834" s="88"/>
      <c r="T834" s="20">
        <f>'1. Fertigungsstandort'!$E$7</f>
        <v>0</v>
      </c>
      <c r="U834" s="54">
        <f>'1. Fertigungsstandort'!$E$9</f>
        <v>0</v>
      </c>
    </row>
    <row r="835" spans="1:21" ht="15.75" customHeight="1">
      <c r="A835" s="42"/>
      <c r="B835" s="20" t="str">
        <f t="shared" si="36"/>
        <v/>
      </c>
      <c r="C835" s="20" t="str">
        <f t="shared" si="37"/>
        <v/>
      </c>
      <c r="D835" s="90"/>
      <c r="E835" s="90"/>
      <c r="F835" s="87"/>
      <c r="G835" s="87"/>
      <c r="H835" s="88"/>
      <c r="I835" s="88"/>
      <c r="J835" s="88"/>
      <c r="K835" s="88"/>
      <c r="L835" s="88"/>
      <c r="M835" s="88"/>
      <c r="N835" s="88"/>
      <c r="O835" s="91" t="str">
        <f t="array" ref="O835">IF(N835="Ja","Enter %",IF(N835="","",INDEX(LookUps!J:J,MATCH('4. Modul B – Inhaltsstoffe'!H835,LookUps!I:I,0))))</f>
        <v/>
      </c>
      <c r="P835" s="92" t="str">
        <f t="shared" si="38"/>
        <v/>
      </c>
      <c r="Q835" s="95"/>
      <c r="R835" s="96"/>
      <c r="S835" s="88"/>
      <c r="T835" s="20">
        <f>'1. Fertigungsstandort'!$E$7</f>
        <v>0</v>
      </c>
      <c r="U835" s="54">
        <f>'1. Fertigungsstandort'!$E$9</f>
        <v>0</v>
      </c>
    </row>
    <row r="836" spans="1:21" ht="15.75" customHeight="1">
      <c r="A836" s="42"/>
      <c r="B836" s="20" t="str">
        <f t="shared" si="36"/>
        <v/>
      </c>
      <c r="C836" s="20" t="str">
        <f t="shared" si="37"/>
        <v/>
      </c>
      <c r="D836" s="90"/>
      <c r="E836" s="90"/>
      <c r="F836" s="87"/>
      <c r="G836" s="87"/>
      <c r="H836" s="88"/>
      <c r="I836" s="88"/>
      <c r="J836" s="88"/>
      <c r="K836" s="88"/>
      <c r="L836" s="88"/>
      <c r="M836" s="88"/>
      <c r="N836" s="88"/>
      <c r="O836" s="91" t="str">
        <f t="array" ref="O836">IF(N836="Ja","Enter %",IF(N836="","",INDEX(LookUps!J:J,MATCH('4. Modul B – Inhaltsstoffe'!H836,LookUps!I:I,0))))</f>
        <v/>
      </c>
      <c r="P836" s="92" t="str">
        <f t="shared" si="38"/>
        <v/>
      </c>
      <c r="Q836" s="95"/>
      <c r="R836" s="96"/>
      <c r="S836" s="88"/>
      <c r="T836" s="20">
        <f>'1. Fertigungsstandort'!$E$7</f>
        <v>0</v>
      </c>
      <c r="U836" s="54">
        <f>'1. Fertigungsstandort'!$E$9</f>
        <v>0</v>
      </c>
    </row>
    <row r="837" spans="1:21" ht="15.75" customHeight="1">
      <c r="A837" s="42"/>
      <c r="B837" s="20" t="str">
        <f t="shared" si="36"/>
        <v/>
      </c>
      <c r="C837" s="20" t="str">
        <f t="shared" si="37"/>
        <v/>
      </c>
      <c r="D837" s="90"/>
      <c r="E837" s="90"/>
      <c r="F837" s="87"/>
      <c r="G837" s="87"/>
      <c r="H837" s="88"/>
      <c r="I837" s="88"/>
      <c r="J837" s="88"/>
      <c r="K837" s="88"/>
      <c r="L837" s="88"/>
      <c r="M837" s="88"/>
      <c r="N837" s="88"/>
      <c r="O837" s="91" t="str">
        <f t="array" ref="O837">IF(N837="Ja","Enter %",IF(N837="","",INDEX(LookUps!J:J,MATCH('4. Modul B – Inhaltsstoffe'!H837,LookUps!I:I,0))))</f>
        <v/>
      </c>
      <c r="P837" s="92" t="str">
        <f t="shared" si="38"/>
        <v/>
      </c>
      <c r="Q837" s="95"/>
      <c r="R837" s="96"/>
      <c r="S837" s="88"/>
      <c r="T837" s="20">
        <f>'1. Fertigungsstandort'!$E$7</f>
        <v>0</v>
      </c>
      <c r="U837" s="54">
        <f>'1. Fertigungsstandort'!$E$9</f>
        <v>0</v>
      </c>
    </row>
    <row r="838" spans="1:21" ht="15.75" customHeight="1">
      <c r="A838" s="42"/>
      <c r="B838" s="20" t="str">
        <f t="shared" si="36"/>
        <v/>
      </c>
      <c r="C838" s="20" t="str">
        <f t="shared" si="37"/>
        <v/>
      </c>
      <c r="D838" s="90"/>
      <c r="E838" s="90"/>
      <c r="F838" s="87"/>
      <c r="G838" s="87"/>
      <c r="H838" s="88"/>
      <c r="I838" s="88"/>
      <c r="J838" s="88"/>
      <c r="K838" s="88"/>
      <c r="L838" s="88"/>
      <c r="M838" s="88"/>
      <c r="N838" s="88"/>
      <c r="O838" s="91" t="str">
        <f t="array" ref="O838">IF(N838="Ja","Enter %",IF(N838="","",INDEX(LookUps!J:J,MATCH('4. Modul B – Inhaltsstoffe'!H838,LookUps!I:I,0))))</f>
        <v/>
      </c>
      <c r="P838" s="92" t="str">
        <f t="shared" si="38"/>
        <v/>
      </c>
      <c r="Q838" s="95"/>
      <c r="R838" s="96"/>
      <c r="S838" s="88"/>
      <c r="T838" s="20">
        <f>'1. Fertigungsstandort'!$E$7</f>
        <v>0</v>
      </c>
      <c r="U838" s="54">
        <f>'1. Fertigungsstandort'!$E$9</f>
        <v>0</v>
      </c>
    </row>
    <row r="839" spans="1:21" ht="15.75" customHeight="1">
      <c r="A839" s="42"/>
      <c r="B839" s="20" t="str">
        <f t="shared" si="36"/>
        <v/>
      </c>
      <c r="C839" s="20" t="str">
        <f t="shared" si="37"/>
        <v/>
      </c>
      <c r="D839" s="90"/>
      <c r="E839" s="90"/>
      <c r="F839" s="87"/>
      <c r="G839" s="87"/>
      <c r="H839" s="88"/>
      <c r="I839" s="88"/>
      <c r="J839" s="88"/>
      <c r="K839" s="88"/>
      <c r="L839" s="88"/>
      <c r="M839" s="88"/>
      <c r="N839" s="88"/>
      <c r="O839" s="91" t="str">
        <f t="array" ref="O839">IF(N839="Ja","Enter %",IF(N839="","",INDEX(LookUps!J:J,MATCH('4. Modul B – Inhaltsstoffe'!H839,LookUps!I:I,0))))</f>
        <v/>
      </c>
      <c r="P839" s="92" t="str">
        <f t="shared" si="38"/>
        <v/>
      </c>
      <c r="Q839" s="95"/>
      <c r="R839" s="96"/>
      <c r="S839" s="88"/>
      <c r="T839" s="20">
        <f>'1. Fertigungsstandort'!$E$7</f>
        <v>0</v>
      </c>
      <c r="U839" s="54">
        <f>'1. Fertigungsstandort'!$E$9</f>
        <v>0</v>
      </c>
    </row>
    <row r="840" spans="1:21" ht="15.75" customHeight="1">
      <c r="A840" s="42"/>
      <c r="B840" s="20" t="str">
        <f t="shared" si="36"/>
        <v/>
      </c>
      <c r="C840" s="20" t="str">
        <f t="shared" si="37"/>
        <v/>
      </c>
      <c r="D840" s="90"/>
      <c r="E840" s="90"/>
      <c r="F840" s="87"/>
      <c r="G840" s="87"/>
      <c r="H840" s="88"/>
      <c r="I840" s="88"/>
      <c r="J840" s="88"/>
      <c r="K840" s="88"/>
      <c r="L840" s="88"/>
      <c r="M840" s="88"/>
      <c r="N840" s="88"/>
      <c r="O840" s="91" t="str">
        <f t="array" ref="O840">IF(N840="Ja","Enter %",IF(N840="","",INDEX(LookUps!J:J,MATCH('4. Modul B – Inhaltsstoffe'!H840,LookUps!I:I,0))))</f>
        <v/>
      </c>
      <c r="P840" s="92" t="str">
        <f t="shared" si="38"/>
        <v/>
      </c>
      <c r="Q840" s="95"/>
      <c r="R840" s="96"/>
      <c r="S840" s="88"/>
      <c r="T840" s="20">
        <f>'1. Fertigungsstandort'!$E$7</f>
        <v>0</v>
      </c>
      <c r="U840" s="54">
        <f>'1. Fertigungsstandort'!$E$9</f>
        <v>0</v>
      </c>
    </row>
    <row r="841" spans="1:21" ht="15.75" customHeight="1">
      <c r="A841" s="42"/>
      <c r="B841" s="20" t="str">
        <f t="shared" si="36"/>
        <v/>
      </c>
      <c r="C841" s="20" t="str">
        <f t="shared" si="37"/>
        <v/>
      </c>
      <c r="D841" s="90"/>
      <c r="E841" s="90"/>
      <c r="F841" s="87"/>
      <c r="G841" s="87"/>
      <c r="H841" s="88"/>
      <c r="I841" s="88"/>
      <c r="J841" s="88"/>
      <c r="K841" s="88"/>
      <c r="L841" s="88"/>
      <c r="M841" s="88"/>
      <c r="N841" s="88"/>
      <c r="O841" s="91" t="str">
        <f t="array" ref="O841">IF(N841="Ja","Enter %",IF(N841="","",INDEX(LookUps!J:J,MATCH('4. Modul B – Inhaltsstoffe'!H841,LookUps!I:I,0))))</f>
        <v/>
      </c>
      <c r="P841" s="92" t="str">
        <f t="shared" si="38"/>
        <v/>
      </c>
      <c r="Q841" s="95"/>
      <c r="R841" s="96"/>
      <c r="S841" s="88"/>
      <c r="T841" s="20">
        <f>'1. Fertigungsstandort'!$E$7</f>
        <v>0</v>
      </c>
      <c r="U841" s="54">
        <f>'1. Fertigungsstandort'!$E$9</f>
        <v>0</v>
      </c>
    </row>
    <row r="842" spans="1:21" ht="15.75" customHeight="1">
      <c r="A842" s="42"/>
      <c r="B842" s="20" t="str">
        <f t="shared" si="36"/>
        <v/>
      </c>
      <c r="C842" s="20" t="str">
        <f t="shared" si="37"/>
        <v/>
      </c>
      <c r="D842" s="90"/>
      <c r="E842" s="90"/>
      <c r="F842" s="87"/>
      <c r="G842" s="87"/>
      <c r="H842" s="88"/>
      <c r="I842" s="88"/>
      <c r="J842" s="88"/>
      <c r="K842" s="88"/>
      <c r="L842" s="88"/>
      <c r="M842" s="88"/>
      <c r="N842" s="88"/>
      <c r="O842" s="91" t="str">
        <f t="array" ref="O842">IF(N842="Ja","Enter %",IF(N842="","",INDEX(LookUps!J:J,MATCH('4. Modul B – Inhaltsstoffe'!H842,LookUps!I:I,0))))</f>
        <v/>
      </c>
      <c r="P842" s="92" t="str">
        <f t="shared" si="38"/>
        <v/>
      </c>
      <c r="Q842" s="95"/>
      <c r="R842" s="96"/>
      <c r="S842" s="88"/>
      <c r="T842" s="20">
        <f>'1. Fertigungsstandort'!$E$7</f>
        <v>0</v>
      </c>
      <c r="U842" s="54">
        <f>'1. Fertigungsstandort'!$E$9</f>
        <v>0</v>
      </c>
    </row>
    <row r="843" spans="1:21" ht="15.75" customHeight="1">
      <c r="A843" s="42"/>
      <c r="B843" s="20" t="str">
        <f t="shared" si="36"/>
        <v/>
      </c>
      <c r="C843" s="20" t="str">
        <f t="shared" si="37"/>
        <v/>
      </c>
      <c r="D843" s="90"/>
      <c r="E843" s="90"/>
      <c r="F843" s="87"/>
      <c r="G843" s="87"/>
      <c r="H843" s="88"/>
      <c r="I843" s="88"/>
      <c r="J843" s="88"/>
      <c r="K843" s="88"/>
      <c r="L843" s="88"/>
      <c r="M843" s="88"/>
      <c r="N843" s="88"/>
      <c r="O843" s="91" t="str">
        <f t="array" ref="O843">IF(N843="Ja","Enter %",IF(N843="","",INDEX(LookUps!J:J,MATCH('4. Modul B – Inhaltsstoffe'!H843,LookUps!I:I,0))))</f>
        <v/>
      </c>
      <c r="P843" s="92" t="str">
        <f t="shared" si="38"/>
        <v/>
      </c>
      <c r="Q843" s="95"/>
      <c r="R843" s="96"/>
      <c r="S843" s="88"/>
      <c r="T843" s="20">
        <f>'1. Fertigungsstandort'!$E$7</f>
        <v>0</v>
      </c>
      <c r="U843" s="54">
        <f>'1. Fertigungsstandort'!$E$9</f>
        <v>0</v>
      </c>
    </row>
    <row r="844" spans="1:21" ht="15.75" customHeight="1">
      <c r="A844" s="42"/>
      <c r="B844" s="20" t="str">
        <f t="shared" si="36"/>
        <v/>
      </c>
      <c r="C844" s="20" t="str">
        <f t="shared" si="37"/>
        <v/>
      </c>
      <c r="D844" s="90"/>
      <c r="E844" s="90"/>
      <c r="F844" s="87"/>
      <c r="G844" s="87"/>
      <c r="H844" s="88"/>
      <c r="I844" s="88"/>
      <c r="J844" s="88"/>
      <c r="K844" s="88"/>
      <c r="L844" s="88"/>
      <c r="M844" s="88"/>
      <c r="N844" s="88"/>
      <c r="O844" s="91" t="str">
        <f t="array" ref="O844">IF(N844="Ja","Enter %",IF(N844="","",INDEX(LookUps!J:J,MATCH('4. Modul B – Inhaltsstoffe'!H844,LookUps!I:I,0))))</f>
        <v/>
      </c>
      <c r="P844" s="92" t="str">
        <f t="shared" si="38"/>
        <v/>
      </c>
      <c r="Q844" s="95"/>
      <c r="R844" s="96"/>
      <c r="S844" s="88"/>
      <c r="T844" s="20">
        <f>'1. Fertigungsstandort'!$E$7</f>
        <v>0</v>
      </c>
      <c r="U844" s="54">
        <f>'1. Fertigungsstandort'!$E$9</f>
        <v>0</v>
      </c>
    </row>
    <row r="845" spans="1:21" ht="15.75" customHeight="1">
      <c r="A845" s="42"/>
      <c r="B845" s="20" t="str">
        <f t="shared" ref="B845:B908" si="39">IF(F845="","",VLOOKUP(F845,Category_lookup,2,FALSE))</f>
        <v/>
      </c>
      <c r="C845" s="20" t="str">
        <f t="shared" ref="C845:C908" si="40">IF(D845="","",VLOOKUP(D845,Retailer,2,FALSE)&amp;"_market")</f>
        <v/>
      </c>
      <c r="D845" s="90"/>
      <c r="E845" s="90"/>
      <c r="F845" s="87"/>
      <c r="G845" s="87"/>
      <c r="H845" s="88"/>
      <c r="I845" s="88"/>
      <c r="J845" s="88"/>
      <c r="K845" s="88"/>
      <c r="L845" s="88"/>
      <c r="M845" s="88"/>
      <c r="N845" s="88"/>
      <c r="O845" s="91" t="str">
        <f t="array" ref="O845">IF(N845="Ja","Enter %",IF(N845="","",INDEX(LookUps!J:J,MATCH('4. Modul B – Inhaltsstoffe'!H845,LookUps!I:I,0))))</f>
        <v/>
      </c>
      <c r="P845" s="92" t="str">
        <f t="shared" si="38"/>
        <v/>
      </c>
      <c r="Q845" s="95"/>
      <c r="R845" s="96"/>
      <c r="S845" s="88"/>
      <c r="T845" s="20">
        <f>'1. Fertigungsstandort'!$E$7</f>
        <v>0</v>
      </c>
      <c r="U845" s="54">
        <f>'1. Fertigungsstandort'!$E$9</f>
        <v>0</v>
      </c>
    </row>
    <row r="846" spans="1:21" ht="15.75" customHeight="1">
      <c r="A846" s="42"/>
      <c r="B846" s="20" t="str">
        <f t="shared" si="39"/>
        <v/>
      </c>
      <c r="C846" s="20" t="str">
        <f t="shared" si="40"/>
        <v/>
      </c>
      <c r="D846" s="90"/>
      <c r="E846" s="90"/>
      <c r="F846" s="87"/>
      <c r="G846" s="87"/>
      <c r="H846" s="88"/>
      <c r="I846" s="88"/>
      <c r="J846" s="88"/>
      <c r="K846" s="88"/>
      <c r="L846" s="88"/>
      <c r="M846" s="88"/>
      <c r="N846" s="88"/>
      <c r="O846" s="91" t="str">
        <f t="array" ref="O846">IF(N846="Ja","Enter %",IF(N846="","",INDEX(LookUps!J:J,MATCH('4. Modul B – Inhaltsstoffe'!H846,LookUps!I:I,0))))</f>
        <v/>
      </c>
      <c r="P846" s="92" t="str">
        <f t="shared" ref="P846:P909" si="41">IF(O846="","",IF(O846="Enter %","TBD",IF(J846="Gramm",(I846/10^6)*O846,IF(J846="Kilogramm",(I846/10^3)*O846,I846*O846))))</f>
        <v/>
      </c>
      <c r="Q846" s="95"/>
      <c r="R846" s="96"/>
      <c r="S846" s="88"/>
      <c r="T846" s="20">
        <f>'1. Fertigungsstandort'!$E$7</f>
        <v>0</v>
      </c>
      <c r="U846" s="54">
        <f>'1. Fertigungsstandort'!$E$9</f>
        <v>0</v>
      </c>
    </row>
    <row r="847" spans="1:21" ht="15.75" customHeight="1">
      <c r="A847" s="42"/>
      <c r="B847" s="20" t="str">
        <f t="shared" si="39"/>
        <v/>
      </c>
      <c r="C847" s="20" t="str">
        <f t="shared" si="40"/>
        <v/>
      </c>
      <c r="D847" s="90"/>
      <c r="E847" s="90"/>
      <c r="F847" s="87"/>
      <c r="G847" s="87"/>
      <c r="H847" s="88"/>
      <c r="I847" s="88"/>
      <c r="J847" s="88"/>
      <c r="K847" s="88"/>
      <c r="L847" s="88"/>
      <c r="M847" s="88"/>
      <c r="N847" s="88"/>
      <c r="O847" s="91" t="str">
        <f t="array" ref="O847">IF(N847="Ja","Enter %",IF(N847="","",INDEX(LookUps!J:J,MATCH('4. Modul B – Inhaltsstoffe'!H847,LookUps!I:I,0))))</f>
        <v/>
      </c>
      <c r="P847" s="92" t="str">
        <f t="shared" si="41"/>
        <v/>
      </c>
      <c r="Q847" s="95"/>
      <c r="R847" s="96"/>
      <c r="S847" s="88"/>
      <c r="T847" s="20">
        <f>'1. Fertigungsstandort'!$E$7</f>
        <v>0</v>
      </c>
      <c r="U847" s="54">
        <f>'1. Fertigungsstandort'!$E$9</f>
        <v>0</v>
      </c>
    </row>
    <row r="848" spans="1:21" ht="15.75" customHeight="1">
      <c r="A848" s="42"/>
      <c r="B848" s="20" t="str">
        <f t="shared" si="39"/>
        <v/>
      </c>
      <c r="C848" s="20" t="str">
        <f t="shared" si="40"/>
        <v/>
      </c>
      <c r="D848" s="90"/>
      <c r="E848" s="90"/>
      <c r="F848" s="87"/>
      <c r="G848" s="87"/>
      <c r="H848" s="88"/>
      <c r="I848" s="88"/>
      <c r="J848" s="88"/>
      <c r="K848" s="88"/>
      <c r="L848" s="88"/>
      <c r="M848" s="88"/>
      <c r="N848" s="88"/>
      <c r="O848" s="91" t="str">
        <f t="array" ref="O848">IF(N848="Ja","Enter %",IF(N848="","",INDEX(LookUps!J:J,MATCH('4. Modul B – Inhaltsstoffe'!H848,LookUps!I:I,0))))</f>
        <v/>
      </c>
      <c r="P848" s="92" t="str">
        <f t="shared" si="41"/>
        <v/>
      </c>
      <c r="Q848" s="95"/>
      <c r="R848" s="96"/>
      <c r="S848" s="88"/>
      <c r="T848" s="20">
        <f>'1. Fertigungsstandort'!$E$7</f>
        <v>0</v>
      </c>
      <c r="U848" s="54">
        <f>'1. Fertigungsstandort'!$E$9</f>
        <v>0</v>
      </c>
    </row>
    <row r="849" spans="1:21" ht="15.75" customHeight="1">
      <c r="A849" s="42"/>
      <c r="B849" s="20" t="str">
        <f t="shared" si="39"/>
        <v/>
      </c>
      <c r="C849" s="20" t="str">
        <f t="shared" si="40"/>
        <v/>
      </c>
      <c r="D849" s="90"/>
      <c r="E849" s="90"/>
      <c r="F849" s="87"/>
      <c r="G849" s="87"/>
      <c r="H849" s="88"/>
      <c r="I849" s="88"/>
      <c r="J849" s="88"/>
      <c r="K849" s="88"/>
      <c r="L849" s="88"/>
      <c r="M849" s="88"/>
      <c r="N849" s="88"/>
      <c r="O849" s="91" t="str">
        <f t="array" ref="O849">IF(N849="Ja","Enter %",IF(N849="","",INDEX(LookUps!J:J,MATCH('4. Modul B – Inhaltsstoffe'!H849,LookUps!I:I,0))))</f>
        <v/>
      </c>
      <c r="P849" s="92" t="str">
        <f t="shared" si="41"/>
        <v/>
      </c>
      <c r="Q849" s="95"/>
      <c r="R849" s="96"/>
      <c r="S849" s="88"/>
      <c r="T849" s="20">
        <f>'1. Fertigungsstandort'!$E$7</f>
        <v>0</v>
      </c>
      <c r="U849" s="54">
        <f>'1. Fertigungsstandort'!$E$9</f>
        <v>0</v>
      </c>
    </row>
    <row r="850" spans="1:21" ht="15.75" customHeight="1">
      <c r="A850" s="42"/>
      <c r="B850" s="20" t="str">
        <f t="shared" si="39"/>
        <v/>
      </c>
      <c r="C850" s="20" t="str">
        <f t="shared" si="40"/>
        <v/>
      </c>
      <c r="D850" s="90"/>
      <c r="E850" s="90"/>
      <c r="F850" s="87"/>
      <c r="G850" s="87"/>
      <c r="H850" s="88"/>
      <c r="I850" s="88"/>
      <c r="J850" s="88"/>
      <c r="K850" s="88"/>
      <c r="L850" s="88"/>
      <c r="M850" s="88"/>
      <c r="N850" s="88"/>
      <c r="O850" s="91" t="str">
        <f t="array" ref="O850">IF(N850="Ja","Enter %",IF(N850="","",INDEX(LookUps!J:J,MATCH('4. Modul B – Inhaltsstoffe'!H850,LookUps!I:I,0))))</f>
        <v/>
      </c>
      <c r="P850" s="92" t="str">
        <f t="shared" si="41"/>
        <v/>
      </c>
      <c r="Q850" s="95"/>
      <c r="R850" s="96"/>
      <c r="S850" s="88"/>
      <c r="T850" s="20">
        <f>'1. Fertigungsstandort'!$E$7</f>
        <v>0</v>
      </c>
      <c r="U850" s="54">
        <f>'1. Fertigungsstandort'!$E$9</f>
        <v>0</v>
      </c>
    </row>
    <row r="851" spans="1:21" ht="15.75" customHeight="1">
      <c r="A851" s="42"/>
      <c r="B851" s="20" t="str">
        <f t="shared" si="39"/>
        <v/>
      </c>
      <c r="C851" s="20" t="str">
        <f t="shared" si="40"/>
        <v/>
      </c>
      <c r="D851" s="90"/>
      <c r="E851" s="90"/>
      <c r="F851" s="87"/>
      <c r="G851" s="87"/>
      <c r="H851" s="88"/>
      <c r="I851" s="88"/>
      <c r="J851" s="88"/>
      <c r="K851" s="88"/>
      <c r="L851" s="88"/>
      <c r="M851" s="88"/>
      <c r="N851" s="88"/>
      <c r="O851" s="91" t="str">
        <f t="array" ref="O851">IF(N851="Ja","Enter %",IF(N851="","",INDEX(LookUps!J:J,MATCH('4. Modul B – Inhaltsstoffe'!H851,LookUps!I:I,0))))</f>
        <v/>
      </c>
      <c r="P851" s="92" t="str">
        <f t="shared" si="41"/>
        <v/>
      </c>
      <c r="Q851" s="95"/>
      <c r="R851" s="96"/>
      <c r="S851" s="88"/>
      <c r="T851" s="20">
        <f>'1. Fertigungsstandort'!$E$7</f>
        <v>0</v>
      </c>
      <c r="U851" s="54">
        <f>'1. Fertigungsstandort'!$E$9</f>
        <v>0</v>
      </c>
    </row>
    <row r="852" spans="1:21" ht="15.75" customHeight="1">
      <c r="A852" s="42"/>
      <c r="B852" s="20" t="str">
        <f t="shared" si="39"/>
        <v/>
      </c>
      <c r="C852" s="20" t="str">
        <f t="shared" si="40"/>
        <v/>
      </c>
      <c r="D852" s="90"/>
      <c r="E852" s="90"/>
      <c r="F852" s="87"/>
      <c r="G852" s="87"/>
      <c r="H852" s="88"/>
      <c r="I852" s="88"/>
      <c r="J852" s="88"/>
      <c r="K852" s="88"/>
      <c r="L852" s="88"/>
      <c r="M852" s="88"/>
      <c r="N852" s="88"/>
      <c r="O852" s="91" t="str">
        <f t="array" ref="O852">IF(N852="Ja","Enter %",IF(N852="","",INDEX(LookUps!J:J,MATCH('4. Modul B – Inhaltsstoffe'!H852,LookUps!I:I,0))))</f>
        <v/>
      </c>
      <c r="P852" s="92" t="str">
        <f t="shared" si="41"/>
        <v/>
      </c>
      <c r="Q852" s="95"/>
      <c r="R852" s="96"/>
      <c r="S852" s="88"/>
      <c r="T852" s="20">
        <f>'1. Fertigungsstandort'!$E$7</f>
        <v>0</v>
      </c>
      <c r="U852" s="54">
        <f>'1. Fertigungsstandort'!$E$9</f>
        <v>0</v>
      </c>
    </row>
    <row r="853" spans="1:21" ht="15.75" customHeight="1">
      <c r="A853" s="42"/>
      <c r="B853" s="20" t="str">
        <f t="shared" si="39"/>
        <v/>
      </c>
      <c r="C853" s="20" t="str">
        <f t="shared" si="40"/>
        <v/>
      </c>
      <c r="D853" s="90"/>
      <c r="E853" s="90"/>
      <c r="F853" s="87"/>
      <c r="G853" s="87"/>
      <c r="H853" s="88"/>
      <c r="I853" s="88"/>
      <c r="J853" s="88"/>
      <c r="K853" s="88"/>
      <c r="L853" s="88"/>
      <c r="M853" s="88"/>
      <c r="N853" s="88"/>
      <c r="O853" s="91" t="str">
        <f t="array" ref="O853">IF(N853="Ja","Enter %",IF(N853="","",INDEX(LookUps!J:J,MATCH('4. Modul B – Inhaltsstoffe'!H853,LookUps!I:I,0))))</f>
        <v/>
      </c>
      <c r="P853" s="92" t="str">
        <f t="shared" si="41"/>
        <v/>
      </c>
      <c r="Q853" s="95"/>
      <c r="R853" s="96"/>
      <c r="S853" s="88"/>
      <c r="T853" s="20">
        <f>'1. Fertigungsstandort'!$E$7</f>
        <v>0</v>
      </c>
      <c r="U853" s="54">
        <f>'1. Fertigungsstandort'!$E$9</f>
        <v>0</v>
      </c>
    </row>
    <row r="854" spans="1:21" ht="15.75" customHeight="1">
      <c r="A854" s="42"/>
      <c r="B854" s="20" t="str">
        <f t="shared" si="39"/>
        <v/>
      </c>
      <c r="C854" s="20" t="str">
        <f t="shared" si="40"/>
        <v/>
      </c>
      <c r="D854" s="90"/>
      <c r="E854" s="90"/>
      <c r="F854" s="87"/>
      <c r="G854" s="87"/>
      <c r="H854" s="88"/>
      <c r="I854" s="88"/>
      <c r="J854" s="88"/>
      <c r="K854" s="88"/>
      <c r="L854" s="88"/>
      <c r="M854" s="88"/>
      <c r="N854" s="88"/>
      <c r="O854" s="91" t="str">
        <f t="array" ref="O854">IF(N854="Ja","Enter %",IF(N854="","",INDEX(LookUps!J:J,MATCH('4. Modul B – Inhaltsstoffe'!H854,LookUps!I:I,0))))</f>
        <v/>
      </c>
      <c r="P854" s="92" t="str">
        <f t="shared" si="41"/>
        <v/>
      </c>
      <c r="Q854" s="95"/>
      <c r="R854" s="96"/>
      <c r="S854" s="88"/>
      <c r="T854" s="20">
        <f>'1. Fertigungsstandort'!$E$7</f>
        <v>0</v>
      </c>
      <c r="U854" s="54">
        <f>'1. Fertigungsstandort'!$E$9</f>
        <v>0</v>
      </c>
    </row>
    <row r="855" spans="1:21" ht="15.75" customHeight="1">
      <c r="A855" s="42"/>
      <c r="B855" s="20" t="str">
        <f t="shared" si="39"/>
        <v/>
      </c>
      <c r="C855" s="20" t="str">
        <f t="shared" si="40"/>
        <v/>
      </c>
      <c r="D855" s="90"/>
      <c r="E855" s="90"/>
      <c r="F855" s="87"/>
      <c r="G855" s="87"/>
      <c r="H855" s="88"/>
      <c r="I855" s="88"/>
      <c r="J855" s="88"/>
      <c r="K855" s="88"/>
      <c r="L855" s="88"/>
      <c r="M855" s="88"/>
      <c r="N855" s="88"/>
      <c r="O855" s="91" t="str">
        <f t="array" ref="O855">IF(N855="Ja","Enter %",IF(N855="","",INDEX(LookUps!J:J,MATCH('4. Modul B – Inhaltsstoffe'!H855,LookUps!I:I,0))))</f>
        <v/>
      </c>
      <c r="P855" s="92" t="str">
        <f t="shared" si="41"/>
        <v/>
      </c>
      <c r="Q855" s="95"/>
      <c r="R855" s="96"/>
      <c r="S855" s="88"/>
      <c r="T855" s="20">
        <f>'1. Fertigungsstandort'!$E$7</f>
        <v>0</v>
      </c>
      <c r="U855" s="54">
        <f>'1. Fertigungsstandort'!$E$9</f>
        <v>0</v>
      </c>
    </row>
    <row r="856" spans="1:21" ht="15.75" customHeight="1">
      <c r="A856" s="42"/>
      <c r="B856" s="20" t="str">
        <f t="shared" si="39"/>
        <v/>
      </c>
      <c r="C856" s="20" t="str">
        <f t="shared" si="40"/>
        <v/>
      </c>
      <c r="D856" s="90"/>
      <c r="E856" s="90"/>
      <c r="F856" s="87"/>
      <c r="G856" s="87"/>
      <c r="H856" s="88"/>
      <c r="I856" s="88"/>
      <c r="J856" s="88"/>
      <c r="K856" s="88"/>
      <c r="L856" s="88"/>
      <c r="M856" s="88"/>
      <c r="N856" s="88"/>
      <c r="O856" s="91" t="str">
        <f t="array" ref="O856">IF(N856="Ja","Enter %",IF(N856="","",INDEX(LookUps!J:J,MATCH('4. Modul B – Inhaltsstoffe'!H856,LookUps!I:I,0))))</f>
        <v/>
      </c>
      <c r="P856" s="92" t="str">
        <f t="shared" si="41"/>
        <v/>
      </c>
      <c r="Q856" s="95"/>
      <c r="R856" s="96"/>
      <c r="S856" s="88"/>
      <c r="T856" s="20">
        <f>'1. Fertigungsstandort'!$E$7</f>
        <v>0</v>
      </c>
      <c r="U856" s="54">
        <f>'1. Fertigungsstandort'!$E$9</f>
        <v>0</v>
      </c>
    </row>
    <row r="857" spans="1:21" ht="15.75" customHeight="1">
      <c r="A857" s="42"/>
      <c r="B857" s="20" t="str">
        <f t="shared" si="39"/>
        <v/>
      </c>
      <c r="C857" s="20" t="str">
        <f t="shared" si="40"/>
        <v/>
      </c>
      <c r="D857" s="90"/>
      <c r="E857" s="90"/>
      <c r="F857" s="87"/>
      <c r="G857" s="87"/>
      <c r="H857" s="88"/>
      <c r="I857" s="88"/>
      <c r="J857" s="88"/>
      <c r="K857" s="88"/>
      <c r="L857" s="88"/>
      <c r="M857" s="88"/>
      <c r="N857" s="88"/>
      <c r="O857" s="91" t="str">
        <f t="array" ref="O857">IF(N857="Ja","Enter %",IF(N857="","",INDEX(LookUps!J:J,MATCH('4. Modul B – Inhaltsstoffe'!H857,LookUps!I:I,0))))</f>
        <v/>
      </c>
      <c r="P857" s="92" t="str">
        <f t="shared" si="41"/>
        <v/>
      </c>
      <c r="Q857" s="95"/>
      <c r="R857" s="96"/>
      <c r="S857" s="88"/>
      <c r="T857" s="20">
        <f>'1. Fertigungsstandort'!$E$7</f>
        <v>0</v>
      </c>
      <c r="U857" s="54">
        <f>'1. Fertigungsstandort'!$E$9</f>
        <v>0</v>
      </c>
    </row>
    <row r="858" spans="1:21" ht="15.75" customHeight="1">
      <c r="A858" s="42"/>
      <c r="B858" s="20" t="str">
        <f t="shared" si="39"/>
        <v/>
      </c>
      <c r="C858" s="20" t="str">
        <f t="shared" si="40"/>
        <v/>
      </c>
      <c r="D858" s="90"/>
      <c r="E858" s="90"/>
      <c r="F858" s="87"/>
      <c r="G858" s="87"/>
      <c r="H858" s="88"/>
      <c r="I858" s="88"/>
      <c r="J858" s="88"/>
      <c r="K858" s="88"/>
      <c r="L858" s="88"/>
      <c r="M858" s="88"/>
      <c r="N858" s="88"/>
      <c r="O858" s="91" t="str">
        <f t="array" ref="O858">IF(N858="Ja","Enter %",IF(N858="","",INDEX(LookUps!J:J,MATCH('4. Modul B – Inhaltsstoffe'!H858,LookUps!I:I,0))))</f>
        <v/>
      </c>
      <c r="P858" s="92" t="str">
        <f t="shared" si="41"/>
        <v/>
      </c>
      <c r="Q858" s="95"/>
      <c r="R858" s="96"/>
      <c r="S858" s="88"/>
      <c r="T858" s="20">
        <f>'1. Fertigungsstandort'!$E$7</f>
        <v>0</v>
      </c>
      <c r="U858" s="54">
        <f>'1. Fertigungsstandort'!$E$9</f>
        <v>0</v>
      </c>
    </row>
    <row r="859" spans="1:21" ht="15.75" customHeight="1">
      <c r="A859" s="42"/>
      <c r="B859" s="20" t="str">
        <f t="shared" si="39"/>
        <v/>
      </c>
      <c r="C859" s="20" t="str">
        <f t="shared" si="40"/>
        <v/>
      </c>
      <c r="D859" s="90"/>
      <c r="E859" s="90"/>
      <c r="F859" s="87"/>
      <c r="G859" s="87"/>
      <c r="H859" s="88"/>
      <c r="I859" s="88"/>
      <c r="J859" s="88"/>
      <c r="K859" s="88"/>
      <c r="L859" s="88"/>
      <c r="M859" s="88"/>
      <c r="N859" s="88"/>
      <c r="O859" s="91" t="str">
        <f t="array" ref="O859">IF(N859="Ja","Enter %",IF(N859="","",INDEX(LookUps!J:J,MATCH('4. Modul B – Inhaltsstoffe'!H859,LookUps!I:I,0))))</f>
        <v/>
      </c>
      <c r="P859" s="92" t="str">
        <f t="shared" si="41"/>
        <v/>
      </c>
      <c r="Q859" s="95"/>
      <c r="R859" s="96"/>
      <c r="S859" s="88"/>
      <c r="T859" s="20">
        <f>'1. Fertigungsstandort'!$E$7</f>
        <v>0</v>
      </c>
      <c r="U859" s="54">
        <f>'1. Fertigungsstandort'!$E$9</f>
        <v>0</v>
      </c>
    </row>
    <row r="860" spans="1:21" ht="15.75" customHeight="1">
      <c r="A860" s="42"/>
      <c r="B860" s="20" t="str">
        <f t="shared" si="39"/>
        <v/>
      </c>
      <c r="C860" s="20" t="str">
        <f t="shared" si="40"/>
        <v/>
      </c>
      <c r="D860" s="90"/>
      <c r="E860" s="90"/>
      <c r="F860" s="87"/>
      <c r="G860" s="87"/>
      <c r="H860" s="88"/>
      <c r="I860" s="88"/>
      <c r="J860" s="88"/>
      <c r="K860" s="88"/>
      <c r="L860" s="88"/>
      <c r="M860" s="88"/>
      <c r="N860" s="88"/>
      <c r="O860" s="91" t="str">
        <f t="array" ref="O860">IF(N860="Ja","Enter %",IF(N860="","",INDEX(LookUps!J:J,MATCH('4. Modul B – Inhaltsstoffe'!H860,LookUps!I:I,0))))</f>
        <v/>
      </c>
      <c r="P860" s="92" t="str">
        <f t="shared" si="41"/>
        <v/>
      </c>
      <c r="Q860" s="95"/>
      <c r="R860" s="96"/>
      <c r="S860" s="88"/>
      <c r="T860" s="20">
        <f>'1. Fertigungsstandort'!$E$7</f>
        <v>0</v>
      </c>
      <c r="U860" s="54">
        <f>'1. Fertigungsstandort'!$E$9</f>
        <v>0</v>
      </c>
    </row>
    <row r="861" spans="1:21" ht="15.75" customHeight="1">
      <c r="A861" s="42"/>
      <c r="B861" s="20" t="str">
        <f t="shared" si="39"/>
        <v/>
      </c>
      <c r="C861" s="20" t="str">
        <f t="shared" si="40"/>
        <v/>
      </c>
      <c r="D861" s="90"/>
      <c r="E861" s="90"/>
      <c r="F861" s="87"/>
      <c r="G861" s="87"/>
      <c r="H861" s="88"/>
      <c r="I861" s="88"/>
      <c r="J861" s="88"/>
      <c r="K861" s="88"/>
      <c r="L861" s="88"/>
      <c r="M861" s="88"/>
      <c r="N861" s="88"/>
      <c r="O861" s="91" t="str">
        <f t="array" ref="O861">IF(N861="Ja","Enter %",IF(N861="","",INDEX(LookUps!J:J,MATCH('4. Modul B – Inhaltsstoffe'!H861,LookUps!I:I,0))))</f>
        <v/>
      </c>
      <c r="P861" s="92" t="str">
        <f t="shared" si="41"/>
        <v/>
      </c>
      <c r="Q861" s="95"/>
      <c r="R861" s="96"/>
      <c r="S861" s="88"/>
      <c r="T861" s="20">
        <f>'1. Fertigungsstandort'!$E$7</f>
        <v>0</v>
      </c>
      <c r="U861" s="54">
        <f>'1. Fertigungsstandort'!$E$9</f>
        <v>0</v>
      </c>
    </row>
    <row r="862" spans="1:21" ht="15.75" customHeight="1">
      <c r="A862" s="42"/>
      <c r="B862" s="20" t="str">
        <f t="shared" si="39"/>
        <v/>
      </c>
      <c r="C862" s="20" t="str">
        <f t="shared" si="40"/>
        <v/>
      </c>
      <c r="D862" s="90"/>
      <c r="E862" s="90"/>
      <c r="F862" s="87"/>
      <c r="G862" s="87"/>
      <c r="H862" s="88"/>
      <c r="I862" s="88"/>
      <c r="J862" s="88"/>
      <c r="K862" s="88"/>
      <c r="L862" s="88"/>
      <c r="M862" s="88"/>
      <c r="N862" s="88"/>
      <c r="O862" s="91" t="str">
        <f t="array" ref="O862">IF(N862="Ja","Enter %",IF(N862="","",INDEX(LookUps!J:J,MATCH('4. Modul B – Inhaltsstoffe'!H862,LookUps!I:I,0))))</f>
        <v/>
      </c>
      <c r="P862" s="92" t="str">
        <f t="shared" si="41"/>
        <v/>
      </c>
      <c r="Q862" s="95"/>
      <c r="R862" s="96"/>
      <c r="S862" s="88"/>
      <c r="T862" s="20">
        <f>'1. Fertigungsstandort'!$E$7</f>
        <v>0</v>
      </c>
      <c r="U862" s="54">
        <f>'1. Fertigungsstandort'!$E$9</f>
        <v>0</v>
      </c>
    </row>
    <row r="863" spans="1:21" ht="15.75" customHeight="1">
      <c r="A863" s="42"/>
      <c r="B863" s="20" t="str">
        <f t="shared" si="39"/>
        <v/>
      </c>
      <c r="C863" s="20" t="str">
        <f t="shared" si="40"/>
        <v/>
      </c>
      <c r="D863" s="90"/>
      <c r="E863" s="90"/>
      <c r="F863" s="87"/>
      <c r="G863" s="87"/>
      <c r="H863" s="88"/>
      <c r="I863" s="88"/>
      <c r="J863" s="88"/>
      <c r="K863" s="88"/>
      <c r="L863" s="88"/>
      <c r="M863" s="88"/>
      <c r="N863" s="88"/>
      <c r="O863" s="91" t="str">
        <f t="array" ref="O863">IF(N863="Ja","Enter %",IF(N863="","",INDEX(LookUps!J:J,MATCH('4. Modul B – Inhaltsstoffe'!H863,LookUps!I:I,0))))</f>
        <v/>
      </c>
      <c r="P863" s="92" t="str">
        <f t="shared" si="41"/>
        <v/>
      </c>
      <c r="Q863" s="95"/>
      <c r="R863" s="96"/>
      <c r="S863" s="88"/>
      <c r="T863" s="20">
        <f>'1. Fertigungsstandort'!$E$7</f>
        <v>0</v>
      </c>
      <c r="U863" s="54">
        <f>'1. Fertigungsstandort'!$E$9</f>
        <v>0</v>
      </c>
    </row>
    <row r="864" spans="1:21" ht="15.75" customHeight="1">
      <c r="A864" s="42"/>
      <c r="B864" s="20" t="str">
        <f t="shared" si="39"/>
        <v/>
      </c>
      <c r="C864" s="20" t="str">
        <f t="shared" si="40"/>
        <v/>
      </c>
      <c r="D864" s="90"/>
      <c r="E864" s="90"/>
      <c r="F864" s="87"/>
      <c r="G864" s="87"/>
      <c r="H864" s="88"/>
      <c r="I864" s="88"/>
      <c r="J864" s="88"/>
      <c r="K864" s="88"/>
      <c r="L864" s="88"/>
      <c r="M864" s="88"/>
      <c r="N864" s="88"/>
      <c r="O864" s="91" t="str">
        <f t="array" ref="O864">IF(N864="Ja","Enter %",IF(N864="","",INDEX(LookUps!J:J,MATCH('4. Modul B – Inhaltsstoffe'!H864,LookUps!I:I,0))))</f>
        <v/>
      </c>
      <c r="P864" s="92" t="str">
        <f t="shared" si="41"/>
        <v/>
      </c>
      <c r="Q864" s="93"/>
      <c r="R864" s="94"/>
      <c r="S864" s="88"/>
      <c r="T864" s="20">
        <f>'1. Fertigungsstandort'!$E$7</f>
        <v>0</v>
      </c>
      <c r="U864" s="54">
        <f>'1. Fertigungsstandort'!$E$9</f>
        <v>0</v>
      </c>
    </row>
    <row r="865" spans="1:21" ht="15.75" customHeight="1">
      <c r="A865" s="42"/>
      <c r="B865" s="20" t="str">
        <f t="shared" si="39"/>
        <v/>
      </c>
      <c r="C865" s="20" t="str">
        <f t="shared" si="40"/>
        <v/>
      </c>
      <c r="D865" s="90"/>
      <c r="E865" s="90"/>
      <c r="F865" s="87"/>
      <c r="G865" s="87"/>
      <c r="H865" s="88"/>
      <c r="I865" s="88"/>
      <c r="J865" s="88"/>
      <c r="K865" s="88"/>
      <c r="L865" s="88"/>
      <c r="M865" s="88"/>
      <c r="N865" s="88"/>
      <c r="O865" s="91" t="str">
        <f t="array" ref="O865">IF(N865="Ja","Enter %",IF(N865="","",INDEX(LookUps!J:J,MATCH('4. Modul B – Inhaltsstoffe'!H865,LookUps!I:I,0))))</f>
        <v/>
      </c>
      <c r="P865" s="92" t="str">
        <f t="shared" si="41"/>
        <v/>
      </c>
      <c r="Q865" s="95"/>
      <c r="R865" s="96"/>
      <c r="S865" s="88"/>
      <c r="T865" s="20">
        <f>'1. Fertigungsstandort'!$E$7</f>
        <v>0</v>
      </c>
      <c r="U865" s="54">
        <f>'1. Fertigungsstandort'!$E$9</f>
        <v>0</v>
      </c>
    </row>
    <row r="866" spans="1:21" ht="15.75" customHeight="1">
      <c r="A866" s="42"/>
      <c r="B866" s="20" t="str">
        <f t="shared" si="39"/>
        <v/>
      </c>
      <c r="C866" s="20" t="str">
        <f t="shared" si="40"/>
        <v/>
      </c>
      <c r="D866" s="90"/>
      <c r="E866" s="90"/>
      <c r="F866" s="87"/>
      <c r="G866" s="87"/>
      <c r="H866" s="88"/>
      <c r="I866" s="88"/>
      <c r="J866" s="88"/>
      <c r="K866" s="88"/>
      <c r="L866" s="88"/>
      <c r="M866" s="88"/>
      <c r="N866" s="88"/>
      <c r="O866" s="91" t="str">
        <f t="array" ref="O866">IF(N866="Ja","Enter %",IF(N866="","",INDEX(LookUps!J:J,MATCH('4. Modul B – Inhaltsstoffe'!H866,LookUps!I:I,0))))</f>
        <v/>
      </c>
      <c r="P866" s="92" t="str">
        <f t="shared" si="41"/>
        <v/>
      </c>
      <c r="Q866" s="95"/>
      <c r="R866" s="96"/>
      <c r="S866" s="88"/>
      <c r="T866" s="20">
        <f>'1. Fertigungsstandort'!$E$7</f>
        <v>0</v>
      </c>
      <c r="U866" s="54">
        <f>'1. Fertigungsstandort'!$E$9</f>
        <v>0</v>
      </c>
    </row>
    <row r="867" spans="1:21" ht="15.75" customHeight="1">
      <c r="A867" s="42"/>
      <c r="B867" s="20" t="str">
        <f t="shared" si="39"/>
        <v/>
      </c>
      <c r="C867" s="20" t="str">
        <f t="shared" si="40"/>
        <v/>
      </c>
      <c r="D867" s="90"/>
      <c r="E867" s="90"/>
      <c r="F867" s="87"/>
      <c r="G867" s="87"/>
      <c r="H867" s="88"/>
      <c r="I867" s="88"/>
      <c r="J867" s="88"/>
      <c r="K867" s="88"/>
      <c r="L867" s="88"/>
      <c r="M867" s="88"/>
      <c r="N867" s="88"/>
      <c r="O867" s="91" t="str">
        <f t="array" ref="O867">IF(N867="Ja","Enter %",IF(N867="","",INDEX(LookUps!J:J,MATCH('4. Modul B – Inhaltsstoffe'!H867,LookUps!I:I,0))))</f>
        <v/>
      </c>
      <c r="P867" s="92" t="str">
        <f t="shared" si="41"/>
        <v/>
      </c>
      <c r="Q867" s="95"/>
      <c r="R867" s="96"/>
      <c r="S867" s="88"/>
      <c r="T867" s="20">
        <f>'1. Fertigungsstandort'!$E$7</f>
        <v>0</v>
      </c>
      <c r="U867" s="54">
        <f>'1. Fertigungsstandort'!$E$9</f>
        <v>0</v>
      </c>
    </row>
    <row r="868" spans="1:21" ht="15.75" customHeight="1">
      <c r="A868" s="42"/>
      <c r="B868" s="20" t="str">
        <f t="shared" si="39"/>
        <v/>
      </c>
      <c r="C868" s="20" t="str">
        <f t="shared" si="40"/>
        <v/>
      </c>
      <c r="D868" s="90"/>
      <c r="E868" s="90"/>
      <c r="F868" s="87"/>
      <c r="G868" s="87"/>
      <c r="H868" s="88"/>
      <c r="I868" s="88"/>
      <c r="J868" s="88"/>
      <c r="K868" s="88"/>
      <c r="L868" s="88"/>
      <c r="M868" s="88"/>
      <c r="N868" s="88"/>
      <c r="O868" s="91" t="str">
        <f t="array" ref="O868">IF(N868="Ja","Enter %",IF(N868="","",INDEX(LookUps!J:J,MATCH('4. Modul B – Inhaltsstoffe'!H868,LookUps!I:I,0))))</f>
        <v/>
      </c>
      <c r="P868" s="92" t="str">
        <f t="shared" si="41"/>
        <v/>
      </c>
      <c r="Q868" s="95"/>
      <c r="R868" s="96"/>
      <c r="S868" s="88"/>
      <c r="T868" s="20">
        <f>'1. Fertigungsstandort'!$E$7</f>
        <v>0</v>
      </c>
      <c r="U868" s="54">
        <f>'1. Fertigungsstandort'!$E$9</f>
        <v>0</v>
      </c>
    </row>
    <row r="869" spans="1:21" ht="15.75" customHeight="1">
      <c r="A869" s="42"/>
      <c r="B869" s="20" t="str">
        <f t="shared" si="39"/>
        <v/>
      </c>
      <c r="C869" s="20" t="str">
        <f t="shared" si="40"/>
        <v/>
      </c>
      <c r="D869" s="90"/>
      <c r="E869" s="90"/>
      <c r="F869" s="87"/>
      <c r="G869" s="87"/>
      <c r="H869" s="88"/>
      <c r="I869" s="88"/>
      <c r="J869" s="88"/>
      <c r="K869" s="88"/>
      <c r="L869" s="88"/>
      <c r="M869" s="88"/>
      <c r="N869" s="88"/>
      <c r="O869" s="91" t="str">
        <f t="array" ref="O869">IF(N869="Ja","Enter %",IF(N869="","",INDEX(LookUps!J:J,MATCH('4. Modul B – Inhaltsstoffe'!H869,LookUps!I:I,0))))</f>
        <v/>
      </c>
      <c r="P869" s="92" t="str">
        <f t="shared" si="41"/>
        <v/>
      </c>
      <c r="Q869" s="95"/>
      <c r="R869" s="96"/>
      <c r="S869" s="88"/>
      <c r="T869" s="20">
        <f>'1. Fertigungsstandort'!$E$7</f>
        <v>0</v>
      </c>
      <c r="U869" s="54">
        <f>'1. Fertigungsstandort'!$E$9</f>
        <v>0</v>
      </c>
    </row>
    <row r="870" spans="1:21" ht="15.75" customHeight="1">
      <c r="A870" s="42"/>
      <c r="B870" s="20" t="str">
        <f t="shared" si="39"/>
        <v/>
      </c>
      <c r="C870" s="20" t="str">
        <f t="shared" si="40"/>
        <v/>
      </c>
      <c r="D870" s="90"/>
      <c r="E870" s="90"/>
      <c r="F870" s="87"/>
      <c r="G870" s="87"/>
      <c r="H870" s="88"/>
      <c r="I870" s="88"/>
      <c r="J870" s="88"/>
      <c r="K870" s="88"/>
      <c r="L870" s="88"/>
      <c r="M870" s="88"/>
      <c r="N870" s="88"/>
      <c r="O870" s="91" t="str">
        <f t="array" ref="O870">IF(N870="Ja","Enter %",IF(N870="","",INDEX(LookUps!J:J,MATCH('4. Modul B – Inhaltsstoffe'!H870,LookUps!I:I,0))))</f>
        <v/>
      </c>
      <c r="P870" s="92" t="str">
        <f t="shared" si="41"/>
        <v/>
      </c>
      <c r="Q870" s="95"/>
      <c r="R870" s="96"/>
      <c r="S870" s="88"/>
      <c r="T870" s="20">
        <f>'1. Fertigungsstandort'!$E$7</f>
        <v>0</v>
      </c>
      <c r="U870" s="54">
        <f>'1. Fertigungsstandort'!$E$9</f>
        <v>0</v>
      </c>
    </row>
    <row r="871" spans="1:21" ht="15.75" customHeight="1">
      <c r="A871" s="42"/>
      <c r="B871" s="20" t="str">
        <f t="shared" si="39"/>
        <v/>
      </c>
      <c r="C871" s="20" t="str">
        <f t="shared" si="40"/>
        <v/>
      </c>
      <c r="D871" s="90"/>
      <c r="E871" s="90"/>
      <c r="F871" s="87"/>
      <c r="G871" s="87"/>
      <c r="H871" s="88"/>
      <c r="I871" s="88"/>
      <c r="J871" s="88"/>
      <c r="K871" s="88"/>
      <c r="L871" s="88"/>
      <c r="M871" s="88"/>
      <c r="N871" s="88"/>
      <c r="O871" s="91" t="str">
        <f t="array" ref="O871">IF(N871="Ja","Enter %",IF(N871="","",INDEX(LookUps!J:J,MATCH('4. Modul B – Inhaltsstoffe'!H871,LookUps!I:I,0))))</f>
        <v/>
      </c>
      <c r="P871" s="92" t="str">
        <f t="shared" si="41"/>
        <v/>
      </c>
      <c r="Q871" s="95"/>
      <c r="R871" s="96"/>
      <c r="S871" s="88"/>
      <c r="T871" s="20">
        <f>'1. Fertigungsstandort'!$E$7</f>
        <v>0</v>
      </c>
      <c r="U871" s="54">
        <f>'1. Fertigungsstandort'!$E$9</f>
        <v>0</v>
      </c>
    </row>
    <row r="872" spans="1:21" ht="15.75" customHeight="1">
      <c r="A872" s="42"/>
      <c r="B872" s="20" t="str">
        <f t="shared" si="39"/>
        <v/>
      </c>
      <c r="C872" s="20" t="str">
        <f t="shared" si="40"/>
        <v/>
      </c>
      <c r="D872" s="90"/>
      <c r="E872" s="90"/>
      <c r="F872" s="87"/>
      <c r="G872" s="87"/>
      <c r="H872" s="88"/>
      <c r="I872" s="88"/>
      <c r="J872" s="88"/>
      <c r="K872" s="88"/>
      <c r="L872" s="88"/>
      <c r="M872" s="88"/>
      <c r="N872" s="88"/>
      <c r="O872" s="91" t="str">
        <f t="array" ref="O872">IF(N872="Ja","Enter %",IF(N872="","",INDEX(LookUps!J:J,MATCH('4. Modul B – Inhaltsstoffe'!H872,LookUps!I:I,0))))</f>
        <v/>
      </c>
      <c r="P872" s="92" t="str">
        <f t="shared" si="41"/>
        <v/>
      </c>
      <c r="Q872" s="95"/>
      <c r="R872" s="96"/>
      <c r="S872" s="88"/>
      <c r="T872" s="20">
        <f>'1. Fertigungsstandort'!$E$7</f>
        <v>0</v>
      </c>
      <c r="U872" s="54">
        <f>'1. Fertigungsstandort'!$E$9</f>
        <v>0</v>
      </c>
    </row>
    <row r="873" spans="1:21" ht="15.75" customHeight="1">
      <c r="A873" s="42"/>
      <c r="B873" s="20" t="str">
        <f t="shared" si="39"/>
        <v/>
      </c>
      <c r="C873" s="20" t="str">
        <f t="shared" si="40"/>
        <v/>
      </c>
      <c r="D873" s="90"/>
      <c r="E873" s="90"/>
      <c r="F873" s="87"/>
      <c r="G873" s="87"/>
      <c r="H873" s="88"/>
      <c r="I873" s="88"/>
      <c r="J873" s="88"/>
      <c r="K873" s="88"/>
      <c r="L873" s="88"/>
      <c r="M873" s="88"/>
      <c r="N873" s="88"/>
      <c r="O873" s="91" t="str">
        <f t="array" ref="O873">IF(N873="Ja","Enter %",IF(N873="","",INDEX(LookUps!J:J,MATCH('4. Modul B – Inhaltsstoffe'!H873,LookUps!I:I,0))))</f>
        <v/>
      </c>
      <c r="P873" s="92" t="str">
        <f t="shared" si="41"/>
        <v/>
      </c>
      <c r="Q873" s="95"/>
      <c r="R873" s="96"/>
      <c r="S873" s="88"/>
      <c r="T873" s="20">
        <f>'1. Fertigungsstandort'!$E$7</f>
        <v>0</v>
      </c>
      <c r="U873" s="54">
        <f>'1. Fertigungsstandort'!$E$9</f>
        <v>0</v>
      </c>
    </row>
    <row r="874" spans="1:21" ht="15.75" customHeight="1">
      <c r="A874" s="42"/>
      <c r="B874" s="20" t="str">
        <f t="shared" si="39"/>
        <v/>
      </c>
      <c r="C874" s="20" t="str">
        <f t="shared" si="40"/>
        <v/>
      </c>
      <c r="D874" s="90"/>
      <c r="E874" s="90"/>
      <c r="F874" s="87"/>
      <c r="G874" s="87"/>
      <c r="H874" s="88"/>
      <c r="I874" s="88"/>
      <c r="J874" s="88"/>
      <c r="K874" s="88"/>
      <c r="L874" s="88"/>
      <c r="M874" s="88"/>
      <c r="N874" s="88"/>
      <c r="O874" s="91" t="str">
        <f t="array" ref="O874">IF(N874="Ja","Enter %",IF(N874="","",INDEX(LookUps!J:J,MATCH('4. Modul B – Inhaltsstoffe'!H874,LookUps!I:I,0))))</f>
        <v/>
      </c>
      <c r="P874" s="92" t="str">
        <f t="shared" si="41"/>
        <v/>
      </c>
      <c r="Q874" s="95"/>
      <c r="R874" s="96"/>
      <c r="S874" s="88"/>
      <c r="T874" s="20">
        <f>'1. Fertigungsstandort'!$E$7</f>
        <v>0</v>
      </c>
      <c r="U874" s="54">
        <f>'1. Fertigungsstandort'!$E$9</f>
        <v>0</v>
      </c>
    </row>
    <row r="875" spans="1:21" ht="15.75" customHeight="1">
      <c r="A875" s="42"/>
      <c r="B875" s="20" t="str">
        <f t="shared" si="39"/>
        <v/>
      </c>
      <c r="C875" s="20" t="str">
        <f t="shared" si="40"/>
        <v/>
      </c>
      <c r="D875" s="90"/>
      <c r="E875" s="90"/>
      <c r="F875" s="87"/>
      <c r="G875" s="87"/>
      <c r="H875" s="88"/>
      <c r="I875" s="88"/>
      <c r="J875" s="88"/>
      <c r="K875" s="88"/>
      <c r="L875" s="88"/>
      <c r="M875" s="88"/>
      <c r="N875" s="88"/>
      <c r="O875" s="91" t="str">
        <f t="array" ref="O875">IF(N875="Ja","Enter %",IF(N875="","",INDEX(LookUps!J:J,MATCH('4. Modul B – Inhaltsstoffe'!H875,LookUps!I:I,0))))</f>
        <v/>
      </c>
      <c r="P875" s="92" t="str">
        <f t="shared" si="41"/>
        <v/>
      </c>
      <c r="Q875" s="95"/>
      <c r="R875" s="96"/>
      <c r="S875" s="88"/>
      <c r="T875" s="20">
        <f>'1. Fertigungsstandort'!$E$7</f>
        <v>0</v>
      </c>
      <c r="U875" s="54">
        <f>'1. Fertigungsstandort'!$E$9</f>
        <v>0</v>
      </c>
    </row>
    <row r="876" spans="1:21" ht="15.75" customHeight="1">
      <c r="A876" s="42"/>
      <c r="B876" s="20" t="str">
        <f t="shared" si="39"/>
        <v/>
      </c>
      <c r="C876" s="20" t="str">
        <f t="shared" si="40"/>
        <v/>
      </c>
      <c r="D876" s="90"/>
      <c r="E876" s="90"/>
      <c r="F876" s="87"/>
      <c r="G876" s="87"/>
      <c r="H876" s="88"/>
      <c r="I876" s="88"/>
      <c r="J876" s="88"/>
      <c r="K876" s="88"/>
      <c r="L876" s="88"/>
      <c r="M876" s="88"/>
      <c r="N876" s="88"/>
      <c r="O876" s="91" t="str">
        <f t="array" ref="O876">IF(N876="Ja","Enter %",IF(N876="","",INDEX(LookUps!J:J,MATCH('4. Modul B – Inhaltsstoffe'!H876,LookUps!I:I,0))))</f>
        <v/>
      </c>
      <c r="P876" s="92" t="str">
        <f t="shared" si="41"/>
        <v/>
      </c>
      <c r="Q876" s="95"/>
      <c r="R876" s="96"/>
      <c r="S876" s="88"/>
      <c r="T876" s="20">
        <f>'1. Fertigungsstandort'!$E$7</f>
        <v>0</v>
      </c>
      <c r="U876" s="54">
        <f>'1. Fertigungsstandort'!$E$9</f>
        <v>0</v>
      </c>
    </row>
    <row r="877" spans="1:21" ht="15.75" customHeight="1">
      <c r="A877" s="42"/>
      <c r="B877" s="20" t="str">
        <f t="shared" si="39"/>
        <v/>
      </c>
      <c r="C877" s="20" t="str">
        <f t="shared" si="40"/>
        <v/>
      </c>
      <c r="D877" s="90"/>
      <c r="E877" s="90"/>
      <c r="F877" s="87"/>
      <c r="G877" s="87"/>
      <c r="H877" s="88"/>
      <c r="I877" s="88"/>
      <c r="J877" s="88"/>
      <c r="K877" s="88"/>
      <c r="L877" s="88"/>
      <c r="M877" s="88"/>
      <c r="N877" s="88"/>
      <c r="O877" s="91" t="str">
        <f t="array" ref="O877">IF(N877="Ja","Enter %",IF(N877="","",INDEX(LookUps!J:J,MATCH('4. Modul B – Inhaltsstoffe'!H877,LookUps!I:I,0))))</f>
        <v/>
      </c>
      <c r="P877" s="92" t="str">
        <f t="shared" si="41"/>
        <v/>
      </c>
      <c r="Q877" s="95"/>
      <c r="R877" s="96"/>
      <c r="S877" s="88"/>
      <c r="T877" s="20">
        <f>'1. Fertigungsstandort'!$E$7</f>
        <v>0</v>
      </c>
      <c r="U877" s="54">
        <f>'1. Fertigungsstandort'!$E$9</f>
        <v>0</v>
      </c>
    </row>
    <row r="878" spans="1:21" ht="15.75" customHeight="1">
      <c r="A878" s="42"/>
      <c r="B878" s="20" t="str">
        <f t="shared" si="39"/>
        <v/>
      </c>
      <c r="C878" s="20" t="str">
        <f t="shared" si="40"/>
        <v/>
      </c>
      <c r="D878" s="90"/>
      <c r="E878" s="90"/>
      <c r="F878" s="87"/>
      <c r="G878" s="87"/>
      <c r="H878" s="88"/>
      <c r="I878" s="88"/>
      <c r="J878" s="88"/>
      <c r="K878" s="88"/>
      <c r="L878" s="88"/>
      <c r="M878" s="88"/>
      <c r="N878" s="88"/>
      <c r="O878" s="91" t="str">
        <f t="array" ref="O878">IF(N878="Ja","Enter %",IF(N878="","",INDEX(LookUps!J:J,MATCH('4. Modul B – Inhaltsstoffe'!H878,LookUps!I:I,0))))</f>
        <v/>
      </c>
      <c r="P878" s="92" t="str">
        <f t="shared" si="41"/>
        <v/>
      </c>
      <c r="Q878" s="95"/>
      <c r="R878" s="96"/>
      <c r="S878" s="88"/>
      <c r="T878" s="20">
        <f>'1. Fertigungsstandort'!$E$7</f>
        <v>0</v>
      </c>
      <c r="U878" s="54">
        <f>'1. Fertigungsstandort'!$E$9</f>
        <v>0</v>
      </c>
    </row>
    <row r="879" spans="1:21" ht="15.75" customHeight="1">
      <c r="A879" s="42"/>
      <c r="B879" s="20" t="str">
        <f t="shared" si="39"/>
        <v/>
      </c>
      <c r="C879" s="20" t="str">
        <f t="shared" si="40"/>
        <v/>
      </c>
      <c r="D879" s="90"/>
      <c r="E879" s="90"/>
      <c r="F879" s="87"/>
      <c r="G879" s="87"/>
      <c r="H879" s="88"/>
      <c r="I879" s="88"/>
      <c r="J879" s="88"/>
      <c r="K879" s="88"/>
      <c r="L879" s="88"/>
      <c r="M879" s="88"/>
      <c r="N879" s="88"/>
      <c r="O879" s="91" t="str">
        <f t="array" ref="O879">IF(N879="Ja","Enter %",IF(N879="","",INDEX(LookUps!J:J,MATCH('4. Modul B – Inhaltsstoffe'!H879,LookUps!I:I,0))))</f>
        <v/>
      </c>
      <c r="P879" s="92" t="str">
        <f t="shared" si="41"/>
        <v/>
      </c>
      <c r="Q879" s="95"/>
      <c r="R879" s="96"/>
      <c r="S879" s="88"/>
      <c r="T879" s="20">
        <f>'1. Fertigungsstandort'!$E$7</f>
        <v>0</v>
      </c>
      <c r="U879" s="54">
        <f>'1. Fertigungsstandort'!$E$9</f>
        <v>0</v>
      </c>
    </row>
    <row r="880" spans="1:21" ht="15.75" customHeight="1">
      <c r="A880" s="42"/>
      <c r="B880" s="20" t="str">
        <f t="shared" si="39"/>
        <v/>
      </c>
      <c r="C880" s="20" t="str">
        <f t="shared" si="40"/>
        <v/>
      </c>
      <c r="D880" s="90"/>
      <c r="E880" s="90"/>
      <c r="F880" s="87"/>
      <c r="G880" s="87"/>
      <c r="H880" s="88"/>
      <c r="I880" s="88"/>
      <c r="J880" s="88"/>
      <c r="K880" s="88"/>
      <c r="L880" s="88"/>
      <c r="M880" s="88"/>
      <c r="N880" s="88"/>
      <c r="O880" s="91" t="str">
        <f t="array" ref="O880">IF(N880="Ja","Enter %",IF(N880="","",INDEX(LookUps!J:J,MATCH('4. Modul B – Inhaltsstoffe'!H880,LookUps!I:I,0))))</f>
        <v/>
      </c>
      <c r="P880" s="92" t="str">
        <f t="shared" si="41"/>
        <v/>
      </c>
      <c r="Q880" s="95"/>
      <c r="R880" s="96"/>
      <c r="S880" s="88"/>
      <c r="T880" s="20">
        <f>'1. Fertigungsstandort'!$E$7</f>
        <v>0</v>
      </c>
      <c r="U880" s="54">
        <f>'1. Fertigungsstandort'!$E$9</f>
        <v>0</v>
      </c>
    </row>
    <row r="881" spans="1:21" ht="15.75" customHeight="1">
      <c r="A881" s="42"/>
      <c r="B881" s="20" t="str">
        <f t="shared" si="39"/>
        <v/>
      </c>
      <c r="C881" s="20" t="str">
        <f t="shared" si="40"/>
        <v/>
      </c>
      <c r="D881" s="90"/>
      <c r="E881" s="90"/>
      <c r="F881" s="87"/>
      <c r="G881" s="87"/>
      <c r="H881" s="88"/>
      <c r="I881" s="88"/>
      <c r="J881" s="88"/>
      <c r="K881" s="88"/>
      <c r="L881" s="88"/>
      <c r="M881" s="88"/>
      <c r="N881" s="88"/>
      <c r="O881" s="91" t="str">
        <f t="array" ref="O881">IF(N881="Ja","Enter %",IF(N881="","",INDEX(LookUps!J:J,MATCH('4. Modul B – Inhaltsstoffe'!H881,LookUps!I:I,0))))</f>
        <v/>
      </c>
      <c r="P881" s="92" t="str">
        <f t="shared" si="41"/>
        <v/>
      </c>
      <c r="Q881" s="95"/>
      <c r="R881" s="96"/>
      <c r="S881" s="88"/>
      <c r="T881" s="20">
        <f>'1. Fertigungsstandort'!$E$7</f>
        <v>0</v>
      </c>
      <c r="U881" s="54">
        <f>'1. Fertigungsstandort'!$E$9</f>
        <v>0</v>
      </c>
    </row>
    <row r="882" spans="1:21" ht="15.75" customHeight="1">
      <c r="A882" s="42"/>
      <c r="B882" s="20" t="str">
        <f t="shared" si="39"/>
        <v/>
      </c>
      <c r="C882" s="20" t="str">
        <f t="shared" si="40"/>
        <v/>
      </c>
      <c r="D882" s="90"/>
      <c r="E882" s="90"/>
      <c r="F882" s="87"/>
      <c r="G882" s="87"/>
      <c r="H882" s="88"/>
      <c r="I882" s="88"/>
      <c r="J882" s="88"/>
      <c r="K882" s="88"/>
      <c r="L882" s="88"/>
      <c r="M882" s="88"/>
      <c r="N882" s="88"/>
      <c r="O882" s="91" t="str">
        <f t="array" ref="O882">IF(N882="Ja","Enter %",IF(N882="","",INDEX(LookUps!J:J,MATCH('4. Modul B – Inhaltsstoffe'!H882,LookUps!I:I,0))))</f>
        <v/>
      </c>
      <c r="P882" s="92" t="str">
        <f t="shared" si="41"/>
        <v/>
      </c>
      <c r="Q882" s="95"/>
      <c r="R882" s="96"/>
      <c r="S882" s="88"/>
      <c r="T882" s="20">
        <f>'1. Fertigungsstandort'!$E$7</f>
        <v>0</v>
      </c>
      <c r="U882" s="54">
        <f>'1. Fertigungsstandort'!$E$9</f>
        <v>0</v>
      </c>
    </row>
    <row r="883" spans="1:21" ht="15.75" customHeight="1">
      <c r="A883" s="42"/>
      <c r="B883" s="20" t="str">
        <f t="shared" si="39"/>
        <v/>
      </c>
      <c r="C883" s="20" t="str">
        <f t="shared" si="40"/>
        <v/>
      </c>
      <c r="D883" s="90"/>
      <c r="E883" s="90"/>
      <c r="F883" s="87"/>
      <c r="G883" s="87"/>
      <c r="H883" s="88"/>
      <c r="I883" s="88"/>
      <c r="J883" s="88"/>
      <c r="K883" s="88"/>
      <c r="L883" s="88"/>
      <c r="M883" s="88"/>
      <c r="N883" s="88"/>
      <c r="O883" s="91" t="str">
        <f t="array" ref="O883">IF(N883="Ja","Enter %",IF(N883="","",INDEX(LookUps!J:J,MATCH('4. Modul B – Inhaltsstoffe'!H883,LookUps!I:I,0))))</f>
        <v/>
      </c>
      <c r="P883" s="92" t="str">
        <f t="shared" si="41"/>
        <v/>
      </c>
      <c r="Q883" s="95"/>
      <c r="R883" s="96"/>
      <c r="S883" s="88"/>
      <c r="T883" s="20">
        <f>'1. Fertigungsstandort'!$E$7</f>
        <v>0</v>
      </c>
      <c r="U883" s="54">
        <f>'1. Fertigungsstandort'!$E$9</f>
        <v>0</v>
      </c>
    </row>
    <row r="884" spans="1:21" ht="15.75" customHeight="1">
      <c r="A884" s="42"/>
      <c r="B884" s="20" t="str">
        <f t="shared" si="39"/>
        <v/>
      </c>
      <c r="C884" s="20" t="str">
        <f t="shared" si="40"/>
        <v/>
      </c>
      <c r="D884" s="90"/>
      <c r="E884" s="90"/>
      <c r="F884" s="87"/>
      <c r="G884" s="87"/>
      <c r="H884" s="88"/>
      <c r="I884" s="88"/>
      <c r="J884" s="88"/>
      <c r="K884" s="88"/>
      <c r="L884" s="88"/>
      <c r="M884" s="88"/>
      <c r="N884" s="88"/>
      <c r="O884" s="91" t="str">
        <f t="array" ref="O884">IF(N884="Ja","Enter %",IF(N884="","",INDEX(LookUps!J:J,MATCH('4. Modul B – Inhaltsstoffe'!H884,LookUps!I:I,0))))</f>
        <v/>
      </c>
      <c r="P884" s="92" t="str">
        <f t="shared" si="41"/>
        <v/>
      </c>
      <c r="Q884" s="95"/>
      <c r="R884" s="96"/>
      <c r="S884" s="88"/>
      <c r="T884" s="20">
        <f>'1. Fertigungsstandort'!$E$7</f>
        <v>0</v>
      </c>
      <c r="U884" s="54">
        <f>'1. Fertigungsstandort'!$E$9</f>
        <v>0</v>
      </c>
    </row>
    <row r="885" spans="1:21" ht="15.75" customHeight="1">
      <c r="A885" s="42"/>
      <c r="B885" s="20" t="str">
        <f t="shared" si="39"/>
        <v/>
      </c>
      <c r="C885" s="20" t="str">
        <f t="shared" si="40"/>
        <v/>
      </c>
      <c r="D885" s="90"/>
      <c r="E885" s="90"/>
      <c r="F885" s="87"/>
      <c r="G885" s="87"/>
      <c r="H885" s="88"/>
      <c r="I885" s="88"/>
      <c r="J885" s="88"/>
      <c r="K885" s="88"/>
      <c r="L885" s="88"/>
      <c r="M885" s="88"/>
      <c r="N885" s="88"/>
      <c r="O885" s="91" t="str">
        <f t="array" ref="O885">IF(N885="Ja","Enter %",IF(N885="","",INDEX(LookUps!J:J,MATCH('4. Modul B – Inhaltsstoffe'!H885,LookUps!I:I,0))))</f>
        <v/>
      </c>
      <c r="P885" s="92" t="str">
        <f t="shared" si="41"/>
        <v/>
      </c>
      <c r="Q885" s="95"/>
      <c r="R885" s="96"/>
      <c r="S885" s="88"/>
      <c r="T885" s="20">
        <f>'1. Fertigungsstandort'!$E$7</f>
        <v>0</v>
      </c>
      <c r="U885" s="54">
        <f>'1. Fertigungsstandort'!$E$9</f>
        <v>0</v>
      </c>
    </row>
    <row r="886" spans="1:21" ht="15.75" customHeight="1">
      <c r="A886" s="42"/>
      <c r="B886" s="20" t="str">
        <f t="shared" si="39"/>
        <v/>
      </c>
      <c r="C886" s="20" t="str">
        <f t="shared" si="40"/>
        <v/>
      </c>
      <c r="D886" s="90"/>
      <c r="E886" s="90"/>
      <c r="F886" s="87"/>
      <c r="G886" s="87"/>
      <c r="H886" s="88"/>
      <c r="I886" s="88"/>
      <c r="J886" s="88"/>
      <c r="K886" s="88"/>
      <c r="L886" s="88"/>
      <c r="M886" s="88"/>
      <c r="N886" s="88"/>
      <c r="O886" s="91" t="str">
        <f t="array" ref="O886">IF(N886="Ja","Enter %",IF(N886="","",INDEX(LookUps!J:J,MATCH('4. Modul B – Inhaltsstoffe'!H886,LookUps!I:I,0))))</f>
        <v/>
      </c>
      <c r="P886" s="92" t="str">
        <f t="shared" si="41"/>
        <v/>
      </c>
      <c r="Q886" s="95"/>
      <c r="R886" s="96"/>
      <c r="S886" s="88"/>
      <c r="T886" s="20">
        <f>'1. Fertigungsstandort'!$E$7</f>
        <v>0</v>
      </c>
      <c r="U886" s="54">
        <f>'1. Fertigungsstandort'!$E$9</f>
        <v>0</v>
      </c>
    </row>
    <row r="887" spans="1:21" ht="15.75" customHeight="1">
      <c r="A887" s="42"/>
      <c r="B887" s="20" t="str">
        <f t="shared" si="39"/>
        <v/>
      </c>
      <c r="C887" s="20" t="str">
        <f t="shared" si="40"/>
        <v/>
      </c>
      <c r="D887" s="90"/>
      <c r="E887" s="90"/>
      <c r="F887" s="87"/>
      <c r="G887" s="87"/>
      <c r="H887" s="88"/>
      <c r="I887" s="88"/>
      <c r="J887" s="88"/>
      <c r="K887" s="88"/>
      <c r="L887" s="88"/>
      <c r="M887" s="88"/>
      <c r="N887" s="88"/>
      <c r="O887" s="91" t="str">
        <f t="array" ref="O887">IF(N887="Ja","Enter %",IF(N887="","",INDEX(LookUps!J:J,MATCH('4. Modul B – Inhaltsstoffe'!H887,LookUps!I:I,0))))</f>
        <v/>
      </c>
      <c r="P887" s="92" t="str">
        <f t="shared" si="41"/>
        <v/>
      </c>
      <c r="Q887" s="95"/>
      <c r="R887" s="96"/>
      <c r="S887" s="88"/>
      <c r="T887" s="20">
        <f>'1. Fertigungsstandort'!$E$7</f>
        <v>0</v>
      </c>
      <c r="U887" s="54">
        <f>'1. Fertigungsstandort'!$E$9</f>
        <v>0</v>
      </c>
    </row>
    <row r="888" spans="1:21" ht="15.75" customHeight="1">
      <c r="A888" s="42"/>
      <c r="B888" s="20" t="str">
        <f t="shared" si="39"/>
        <v/>
      </c>
      <c r="C888" s="20" t="str">
        <f t="shared" si="40"/>
        <v/>
      </c>
      <c r="D888" s="90"/>
      <c r="E888" s="90"/>
      <c r="F888" s="87"/>
      <c r="G888" s="87"/>
      <c r="H888" s="88"/>
      <c r="I888" s="88"/>
      <c r="J888" s="88"/>
      <c r="K888" s="88"/>
      <c r="L888" s="88"/>
      <c r="M888" s="88"/>
      <c r="N888" s="88"/>
      <c r="O888" s="91" t="str">
        <f t="array" ref="O888">IF(N888="Ja","Enter %",IF(N888="","",INDEX(LookUps!J:J,MATCH('4. Modul B – Inhaltsstoffe'!H888,LookUps!I:I,0))))</f>
        <v/>
      </c>
      <c r="P888" s="92" t="str">
        <f t="shared" si="41"/>
        <v/>
      </c>
      <c r="Q888" s="95"/>
      <c r="R888" s="96"/>
      <c r="S888" s="88"/>
      <c r="T888" s="20">
        <f>'1. Fertigungsstandort'!$E$7</f>
        <v>0</v>
      </c>
      <c r="U888" s="54">
        <f>'1. Fertigungsstandort'!$E$9</f>
        <v>0</v>
      </c>
    </row>
    <row r="889" spans="1:21" ht="15.75" customHeight="1">
      <c r="A889" s="42"/>
      <c r="B889" s="20" t="str">
        <f t="shared" si="39"/>
        <v/>
      </c>
      <c r="C889" s="20" t="str">
        <f t="shared" si="40"/>
        <v/>
      </c>
      <c r="D889" s="90"/>
      <c r="E889" s="90"/>
      <c r="F889" s="87"/>
      <c r="G889" s="87"/>
      <c r="H889" s="88"/>
      <c r="I889" s="88"/>
      <c r="J889" s="88"/>
      <c r="K889" s="88"/>
      <c r="L889" s="88"/>
      <c r="M889" s="88"/>
      <c r="N889" s="88"/>
      <c r="O889" s="91" t="str">
        <f t="array" ref="O889">IF(N889="Ja","Enter %",IF(N889="","",INDEX(LookUps!J:J,MATCH('4. Modul B – Inhaltsstoffe'!H889,LookUps!I:I,0))))</f>
        <v/>
      </c>
      <c r="P889" s="92" t="str">
        <f t="shared" si="41"/>
        <v/>
      </c>
      <c r="Q889" s="95"/>
      <c r="R889" s="96"/>
      <c r="S889" s="88"/>
      <c r="T889" s="20">
        <f>'1. Fertigungsstandort'!$E$7</f>
        <v>0</v>
      </c>
      <c r="U889" s="54">
        <f>'1. Fertigungsstandort'!$E$9</f>
        <v>0</v>
      </c>
    </row>
    <row r="890" spans="1:21" ht="15.75" customHeight="1">
      <c r="A890" s="42"/>
      <c r="B890" s="20" t="str">
        <f t="shared" si="39"/>
        <v/>
      </c>
      <c r="C890" s="20" t="str">
        <f t="shared" si="40"/>
        <v/>
      </c>
      <c r="D890" s="90"/>
      <c r="E890" s="90"/>
      <c r="F890" s="87"/>
      <c r="G890" s="87"/>
      <c r="H890" s="88"/>
      <c r="I890" s="88"/>
      <c r="J890" s="88"/>
      <c r="K890" s="88"/>
      <c r="L890" s="88"/>
      <c r="M890" s="88"/>
      <c r="N890" s="88"/>
      <c r="O890" s="91" t="str">
        <f t="array" ref="O890">IF(N890="Ja","Enter %",IF(N890="","",INDEX(LookUps!J:J,MATCH('4. Modul B – Inhaltsstoffe'!H890,LookUps!I:I,0))))</f>
        <v/>
      </c>
      <c r="P890" s="92" t="str">
        <f t="shared" si="41"/>
        <v/>
      </c>
      <c r="Q890" s="95"/>
      <c r="R890" s="96"/>
      <c r="S890" s="88"/>
      <c r="T890" s="20">
        <f>'1. Fertigungsstandort'!$E$7</f>
        <v>0</v>
      </c>
      <c r="U890" s="54">
        <f>'1. Fertigungsstandort'!$E$9</f>
        <v>0</v>
      </c>
    </row>
    <row r="891" spans="1:21" ht="15.75" customHeight="1">
      <c r="A891" s="42"/>
      <c r="B891" s="20" t="str">
        <f t="shared" si="39"/>
        <v/>
      </c>
      <c r="C891" s="20" t="str">
        <f t="shared" si="40"/>
        <v/>
      </c>
      <c r="D891" s="90"/>
      <c r="E891" s="90"/>
      <c r="F891" s="87"/>
      <c r="G891" s="87"/>
      <c r="H891" s="88"/>
      <c r="I891" s="88"/>
      <c r="J891" s="88"/>
      <c r="K891" s="88"/>
      <c r="L891" s="88"/>
      <c r="M891" s="88"/>
      <c r="N891" s="88"/>
      <c r="O891" s="91" t="str">
        <f t="array" ref="O891">IF(N891="Ja","Enter %",IF(N891="","",INDEX(LookUps!J:J,MATCH('4. Modul B – Inhaltsstoffe'!H891,LookUps!I:I,0))))</f>
        <v/>
      </c>
      <c r="P891" s="92" t="str">
        <f t="shared" si="41"/>
        <v/>
      </c>
      <c r="Q891" s="95"/>
      <c r="R891" s="96"/>
      <c r="S891" s="88"/>
      <c r="T891" s="20">
        <f>'1. Fertigungsstandort'!$E$7</f>
        <v>0</v>
      </c>
      <c r="U891" s="54">
        <f>'1. Fertigungsstandort'!$E$9</f>
        <v>0</v>
      </c>
    </row>
    <row r="892" spans="1:21" ht="15.75" customHeight="1">
      <c r="A892" s="42"/>
      <c r="B892" s="20" t="str">
        <f t="shared" si="39"/>
        <v/>
      </c>
      <c r="C892" s="20" t="str">
        <f t="shared" si="40"/>
        <v/>
      </c>
      <c r="D892" s="90"/>
      <c r="E892" s="90"/>
      <c r="F892" s="87"/>
      <c r="G892" s="87"/>
      <c r="H892" s="88"/>
      <c r="I892" s="88"/>
      <c r="J892" s="88"/>
      <c r="K892" s="88"/>
      <c r="L892" s="88"/>
      <c r="M892" s="88"/>
      <c r="N892" s="88"/>
      <c r="O892" s="91" t="str">
        <f t="array" ref="O892">IF(N892="Ja","Enter %",IF(N892="","",INDEX(LookUps!J:J,MATCH('4. Modul B – Inhaltsstoffe'!H892,LookUps!I:I,0))))</f>
        <v/>
      </c>
      <c r="P892" s="92" t="str">
        <f t="shared" si="41"/>
        <v/>
      </c>
      <c r="Q892" s="95"/>
      <c r="R892" s="96"/>
      <c r="S892" s="88"/>
      <c r="T892" s="20">
        <f>'1. Fertigungsstandort'!$E$7</f>
        <v>0</v>
      </c>
      <c r="U892" s="54">
        <f>'1. Fertigungsstandort'!$E$9</f>
        <v>0</v>
      </c>
    </row>
    <row r="893" spans="1:21" ht="15.75" customHeight="1">
      <c r="A893" s="42"/>
      <c r="B893" s="20" t="str">
        <f t="shared" si="39"/>
        <v/>
      </c>
      <c r="C893" s="20" t="str">
        <f t="shared" si="40"/>
        <v/>
      </c>
      <c r="D893" s="90"/>
      <c r="E893" s="90"/>
      <c r="F893" s="87"/>
      <c r="G893" s="87"/>
      <c r="H893" s="88"/>
      <c r="I893" s="88"/>
      <c r="J893" s="88"/>
      <c r="K893" s="88"/>
      <c r="L893" s="88"/>
      <c r="M893" s="88"/>
      <c r="N893" s="88"/>
      <c r="O893" s="91" t="str">
        <f t="array" ref="O893">IF(N893="Ja","Enter %",IF(N893="","",INDEX(LookUps!J:J,MATCH('4. Modul B – Inhaltsstoffe'!H893,LookUps!I:I,0))))</f>
        <v/>
      </c>
      <c r="P893" s="92" t="str">
        <f t="shared" si="41"/>
        <v/>
      </c>
      <c r="Q893" s="95"/>
      <c r="R893" s="96"/>
      <c r="S893" s="88"/>
      <c r="T893" s="20">
        <f>'1. Fertigungsstandort'!$E$7</f>
        <v>0</v>
      </c>
      <c r="U893" s="54">
        <f>'1. Fertigungsstandort'!$E$9</f>
        <v>0</v>
      </c>
    </row>
    <row r="894" spans="1:21" ht="15.75" customHeight="1">
      <c r="A894" s="42"/>
      <c r="B894" s="20" t="str">
        <f t="shared" si="39"/>
        <v/>
      </c>
      <c r="C894" s="20" t="str">
        <f t="shared" si="40"/>
        <v/>
      </c>
      <c r="D894" s="90"/>
      <c r="E894" s="90"/>
      <c r="F894" s="87"/>
      <c r="G894" s="87"/>
      <c r="H894" s="88"/>
      <c r="I894" s="88"/>
      <c r="J894" s="88"/>
      <c r="K894" s="88"/>
      <c r="L894" s="88"/>
      <c r="M894" s="88"/>
      <c r="N894" s="88"/>
      <c r="O894" s="91" t="str">
        <f t="array" ref="O894">IF(N894="Ja","Enter %",IF(N894="","",INDEX(LookUps!J:J,MATCH('4. Modul B – Inhaltsstoffe'!H894,LookUps!I:I,0))))</f>
        <v/>
      </c>
      <c r="P894" s="92" t="str">
        <f t="shared" si="41"/>
        <v/>
      </c>
      <c r="Q894" s="95"/>
      <c r="R894" s="96"/>
      <c r="S894" s="88"/>
      <c r="T894" s="20">
        <f>'1. Fertigungsstandort'!$E$7</f>
        <v>0</v>
      </c>
      <c r="U894" s="54">
        <f>'1. Fertigungsstandort'!$E$9</f>
        <v>0</v>
      </c>
    </row>
    <row r="895" spans="1:21" ht="15.75" customHeight="1">
      <c r="A895" s="42"/>
      <c r="B895" s="20" t="str">
        <f t="shared" si="39"/>
        <v/>
      </c>
      <c r="C895" s="20" t="str">
        <f t="shared" si="40"/>
        <v/>
      </c>
      <c r="D895" s="90"/>
      <c r="E895" s="90"/>
      <c r="F895" s="87"/>
      <c r="G895" s="87"/>
      <c r="H895" s="88"/>
      <c r="I895" s="88"/>
      <c r="J895" s="88"/>
      <c r="K895" s="88"/>
      <c r="L895" s="88"/>
      <c r="M895" s="88"/>
      <c r="N895" s="88"/>
      <c r="O895" s="91" t="str">
        <f t="array" ref="O895">IF(N895="Ja","Enter %",IF(N895="","",INDEX(LookUps!J:J,MATCH('4. Modul B – Inhaltsstoffe'!H895,LookUps!I:I,0))))</f>
        <v/>
      </c>
      <c r="P895" s="92" t="str">
        <f t="shared" si="41"/>
        <v/>
      </c>
      <c r="Q895" s="95"/>
      <c r="R895" s="96"/>
      <c r="S895" s="88"/>
      <c r="T895" s="20">
        <f>'1. Fertigungsstandort'!$E$7</f>
        <v>0</v>
      </c>
      <c r="U895" s="54">
        <f>'1. Fertigungsstandort'!$E$9</f>
        <v>0</v>
      </c>
    </row>
    <row r="896" spans="1:21" ht="15.75" customHeight="1">
      <c r="A896" s="42"/>
      <c r="B896" s="20" t="str">
        <f t="shared" si="39"/>
        <v/>
      </c>
      <c r="C896" s="20" t="str">
        <f t="shared" si="40"/>
        <v/>
      </c>
      <c r="D896" s="90"/>
      <c r="E896" s="90"/>
      <c r="F896" s="87"/>
      <c r="G896" s="87"/>
      <c r="H896" s="88"/>
      <c r="I896" s="88"/>
      <c r="J896" s="88"/>
      <c r="K896" s="88"/>
      <c r="L896" s="88"/>
      <c r="M896" s="88"/>
      <c r="N896" s="88"/>
      <c r="O896" s="91" t="str">
        <f t="array" ref="O896">IF(N896="Ja","Enter %",IF(N896="","",INDEX(LookUps!J:J,MATCH('4. Modul B – Inhaltsstoffe'!H896,LookUps!I:I,0))))</f>
        <v/>
      </c>
      <c r="P896" s="92" t="str">
        <f t="shared" si="41"/>
        <v/>
      </c>
      <c r="Q896" s="95"/>
      <c r="R896" s="96"/>
      <c r="S896" s="88"/>
      <c r="T896" s="20">
        <f>'1. Fertigungsstandort'!$E$7</f>
        <v>0</v>
      </c>
      <c r="U896" s="54">
        <f>'1. Fertigungsstandort'!$E$9</f>
        <v>0</v>
      </c>
    </row>
    <row r="897" spans="1:21" ht="15.75" customHeight="1">
      <c r="A897" s="42"/>
      <c r="B897" s="20" t="str">
        <f t="shared" si="39"/>
        <v/>
      </c>
      <c r="C897" s="20" t="str">
        <f t="shared" si="40"/>
        <v/>
      </c>
      <c r="D897" s="90"/>
      <c r="E897" s="90"/>
      <c r="F897" s="87"/>
      <c r="G897" s="87"/>
      <c r="H897" s="88"/>
      <c r="I897" s="88"/>
      <c r="J897" s="88"/>
      <c r="K897" s="88"/>
      <c r="L897" s="88"/>
      <c r="M897" s="88"/>
      <c r="N897" s="88"/>
      <c r="O897" s="91" t="str">
        <f t="array" ref="O897">IF(N897="Ja","Enter %",IF(N897="","",INDEX(LookUps!J:J,MATCH('4. Modul B – Inhaltsstoffe'!H897,LookUps!I:I,0))))</f>
        <v/>
      </c>
      <c r="P897" s="92" t="str">
        <f t="shared" si="41"/>
        <v/>
      </c>
      <c r="Q897" s="95"/>
      <c r="R897" s="96"/>
      <c r="S897" s="88"/>
      <c r="T897" s="20">
        <f>'1. Fertigungsstandort'!$E$7</f>
        <v>0</v>
      </c>
      <c r="U897" s="54">
        <f>'1. Fertigungsstandort'!$E$9</f>
        <v>0</v>
      </c>
    </row>
    <row r="898" spans="1:21" ht="15.75" customHeight="1">
      <c r="A898" s="42"/>
      <c r="B898" s="20" t="str">
        <f t="shared" si="39"/>
        <v/>
      </c>
      <c r="C898" s="20" t="str">
        <f t="shared" si="40"/>
        <v/>
      </c>
      <c r="D898" s="90"/>
      <c r="E898" s="90"/>
      <c r="F898" s="87"/>
      <c r="G898" s="87"/>
      <c r="H898" s="88"/>
      <c r="I898" s="88"/>
      <c r="J898" s="88"/>
      <c r="K898" s="88"/>
      <c r="L898" s="88"/>
      <c r="M898" s="88"/>
      <c r="N898" s="88"/>
      <c r="O898" s="91" t="str">
        <f t="array" ref="O898">IF(N898="Ja","Enter %",IF(N898="","",INDEX(LookUps!J:J,MATCH('4. Modul B – Inhaltsstoffe'!H898,LookUps!I:I,0))))</f>
        <v/>
      </c>
      <c r="P898" s="92" t="str">
        <f t="shared" si="41"/>
        <v/>
      </c>
      <c r="Q898" s="95"/>
      <c r="R898" s="96"/>
      <c r="S898" s="88"/>
      <c r="T898" s="20">
        <f>'1. Fertigungsstandort'!$E$7</f>
        <v>0</v>
      </c>
      <c r="U898" s="54">
        <f>'1. Fertigungsstandort'!$E$9</f>
        <v>0</v>
      </c>
    </row>
    <row r="899" spans="1:21" ht="15.75" customHeight="1">
      <c r="A899" s="42"/>
      <c r="B899" s="20" t="str">
        <f t="shared" si="39"/>
        <v/>
      </c>
      <c r="C899" s="20" t="str">
        <f t="shared" si="40"/>
        <v/>
      </c>
      <c r="D899" s="90"/>
      <c r="E899" s="90"/>
      <c r="F899" s="87"/>
      <c r="G899" s="87"/>
      <c r="H899" s="88"/>
      <c r="I899" s="88"/>
      <c r="J899" s="88"/>
      <c r="K899" s="88"/>
      <c r="L899" s="88"/>
      <c r="M899" s="88"/>
      <c r="N899" s="88"/>
      <c r="O899" s="91" t="str">
        <f t="array" ref="O899">IF(N899="Ja","Enter %",IF(N899="","",INDEX(LookUps!J:J,MATCH('4. Modul B – Inhaltsstoffe'!H899,LookUps!I:I,0))))</f>
        <v/>
      </c>
      <c r="P899" s="92" t="str">
        <f t="shared" si="41"/>
        <v/>
      </c>
      <c r="Q899" s="95"/>
      <c r="R899" s="96"/>
      <c r="S899" s="88"/>
      <c r="T899" s="20">
        <f>'1. Fertigungsstandort'!$E$7</f>
        <v>0</v>
      </c>
      <c r="U899" s="54">
        <f>'1. Fertigungsstandort'!$E$9</f>
        <v>0</v>
      </c>
    </row>
    <row r="900" spans="1:21" ht="15.75" customHeight="1">
      <c r="A900" s="42"/>
      <c r="B900" s="20" t="str">
        <f t="shared" si="39"/>
        <v/>
      </c>
      <c r="C900" s="20" t="str">
        <f t="shared" si="40"/>
        <v/>
      </c>
      <c r="D900" s="90"/>
      <c r="E900" s="90"/>
      <c r="F900" s="87"/>
      <c r="G900" s="87"/>
      <c r="H900" s="88"/>
      <c r="I900" s="88"/>
      <c r="J900" s="88"/>
      <c r="K900" s="88"/>
      <c r="L900" s="88"/>
      <c r="M900" s="88"/>
      <c r="N900" s="88"/>
      <c r="O900" s="91" t="str">
        <f t="array" ref="O900">IF(N900="Ja","Enter %",IF(N900="","",INDEX(LookUps!J:J,MATCH('4. Modul B – Inhaltsstoffe'!H900,LookUps!I:I,0))))</f>
        <v/>
      </c>
      <c r="P900" s="92" t="str">
        <f t="shared" si="41"/>
        <v/>
      </c>
      <c r="Q900" s="95"/>
      <c r="R900" s="96"/>
      <c r="S900" s="88"/>
      <c r="T900" s="20">
        <f>'1. Fertigungsstandort'!$E$7</f>
        <v>0</v>
      </c>
      <c r="U900" s="54">
        <f>'1. Fertigungsstandort'!$E$9</f>
        <v>0</v>
      </c>
    </row>
    <row r="901" spans="1:21" ht="15.75" customHeight="1">
      <c r="A901" s="42"/>
      <c r="B901" s="20" t="str">
        <f t="shared" si="39"/>
        <v/>
      </c>
      <c r="C901" s="20" t="str">
        <f t="shared" si="40"/>
        <v/>
      </c>
      <c r="D901" s="90"/>
      <c r="E901" s="90"/>
      <c r="F901" s="87"/>
      <c r="G901" s="87"/>
      <c r="H901" s="88"/>
      <c r="I901" s="88"/>
      <c r="J901" s="88"/>
      <c r="K901" s="88"/>
      <c r="L901" s="88"/>
      <c r="M901" s="88"/>
      <c r="N901" s="88"/>
      <c r="O901" s="91" t="str">
        <f t="array" ref="O901">IF(N901="Ja","Enter %",IF(N901="","",INDEX(LookUps!J:J,MATCH('4. Modul B – Inhaltsstoffe'!H901,LookUps!I:I,0))))</f>
        <v/>
      </c>
      <c r="P901" s="92" t="str">
        <f t="shared" si="41"/>
        <v/>
      </c>
      <c r="Q901" s="93"/>
      <c r="R901" s="94"/>
      <c r="S901" s="88"/>
      <c r="T901" s="20">
        <f>'1. Fertigungsstandort'!$E$7</f>
        <v>0</v>
      </c>
      <c r="U901" s="54">
        <f>'1. Fertigungsstandort'!$E$9</f>
        <v>0</v>
      </c>
    </row>
    <row r="902" spans="1:21" ht="15.75" customHeight="1">
      <c r="A902" s="42"/>
      <c r="B902" s="20" t="str">
        <f t="shared" si="39"/>
        <v/>
      </c>
      <c r="C902" s="20" t="str">
        <f t="shared" si="40"/>
        <v/>
      </c>
      <c r="D902" s="90"/>
      <c r="E902" s="90"/>
      <c r="F902" s="87"/>
      <c r="G902" s="87"/>
      <c r="H902" s="88"/>
      <c r="I902" s="88"/>
      <c r="J902" s="88"/>
      <c r="K902" s="88"/>
      <c r="L902" s="88"/>
      <c r="M902" s="88"/>
      <c r="N902" s="88"/>
      <c r="O902" s="91" t="str">
        <f t="array" ref="O902">IF(N902="Ja","Enter %",IF(N902="","",INDEX(LookUps!J:J,MATCH('4. Modul B – Inhaltsstoffe'!H902,LookUps!I:I,0))))</f>
        <v/>
      </c>
      <c r="P902" s="92" t="str">
        <f t="shared" si="41"/>
        <v/>
      </c>
      <c r="Q902" s="95"/>
      <c r="R902" s="96"/>
      <c r="S902" s="88"/>
      <c r="T902" s="20">
        <f>'1. Fertigungsstandort'!$E$7</f>
        <v>0</v>
      </c>
      <c r="U902" s="54">
        <f>'1. Fertigungsstandort'!$E$9</f>
        <v>0</v>
      </c>
    </row>
    <row r="903" spans="1:21" ht="15.75" customHeight="1">
      <c r="A903" s="42"/>
      <c r="B903" s="20" t="str">
        <f t="shared" si="39"/>
        <v/>
      </c>
      <c r="C903" s="20" t="str">
        <f t="shared" si="40"/>
        <v/>
      </c>
      <c r="D903" s="90"/>
      <c r="E903" s="90"/>
      <c r="F903" s="87"/>
      <c r="G903" s="87"/>
      <c r="H903" s="88"/>
      <c r="I903" s="88"/>
      <c r="J903" s="88"/>
      <c r="K903" s="88"/>
      <c r="L903" s="88"/>
      <c r="M903" s="88"/>
      <c r="N903" s="88"/>
      <c r="O903" s="91" t="str">
        <f t="array" ref="O903">IF(N903="Ja","Enter %",IF(N903="","",INDEX(LookUps!J:J,MATCH('4. Modul B – Inhaltsstoffe'!H903,LookUps!I:I,0))))</f>
        <v/>
      </c>
      <c r="P903" s="92" t="str">
        <f t="shared" si="41"/>
        <v/>
      </c>
      <c r="Q903" s="95"/>
      <c r="R903" s="96"/>
      <c r="S903" s="88"/>
      <c r="T903" s="20">
        <f>'1. Fertigungsstandort'!$E$7</f>
        <v>0</v>
      </c>
      <c r="U903" s="54">
        <f>'1. Fertigungsstandort'!$E$9</f>
        <v>0</v>
      </c>
    </row>
    <row r="904" spans="1:21" ht="15.75" customHeight="1">
      <c r="A904" s="42"/>
      <c r="B904" s="20" t="str">
        <f t="shared" si="39"/>
        <v/>
      </c>
      <c r="C904" s="20" t="str">
        <f t="shared" si="40"/>
        <v/>
      </c>
      <c r="D904" s="90"/>
      <c r="E904" s="90"/>
      <c r="F904" s="87"/>
      <c r="G904" s="87"/>
      <c r="H904" s="88"/>
      <c r="I904" s="88"/>
      <c r="J904" s="88"/>
      <c r="K904" s="88"/>
      <c r="L904" s="88"/>
      <c r="M904" s="88"/>
      <c r="N904" s="88"/>
      <c r="O904" s="91" t="str">
        <f t="array" ref="O904">IF(N904="Ja","Enter %",IF(N904="","",INDEX(LookUps!J:J,MATCH('4. Modul B – Inhaltsstoffe'!H904,LookUps!I:I,0))))</f>
        <v/>
      </c>
      <c r="P904" s="92" t="str">
        <f t="shared" si="41"/>
        <v/>
      </c>
      <c r="Q904" s="95"/>
      <c r="R904" s="96"/>
      <c r="S904" s="88"/>
      <c r="T904" s="20">
        <f>'1. Fertigungsstandort'!$E$7</f>
        <v>0</v>
      </c>
      <c r="U904" s="54">
        <f>'1. Fertigungsstandort'!$E$9</f>
        <v>0</v>
      </c>
    </row>
    <row r="905" spans="1:21" ht="15.75" customHeight="1">
      <c r="A905" s="42"/>
      <c r="B905" s="20" t="str">
        <f t="shared" si="39"/>
        <v/>
      </c>
      <c r="C905" s="20" t="str">
        <f t="shared" si="40"/>
        <v/>
      </c>
      <c r="D905" s="90"/>
      <c r="E905" s="90"/>
      <c r="F905" s="87"/>
      <c r="G905" s="87"/>
      <c r="H905" s="88"/>
      <c r="I905" s="88"/>
      <c r="J905" s="88"/>
      <c r="K905" s="88"/>
      <c r="L905" s="88"/>
      <c r="M905" s="88"/>
      <c r="N905" s="88"/>
      <c r="O905" s="91" t="str">
        <f t="array" ref="O905">IF(N905="Ja","Enter %",IF(N905="","",INDEX(LookUps!J:J,MATCH('4. Modul B – Inhaltsstoffe'!H905,LookUps!I:I,0))))</f>
        <v/>
      </c>
      <c r="P905" s="92" t="str">
        <f t="shared" si="41"/>
        <v/>
      </c>
      <c r="Q905" s="95"/>
      <c r="R905" s="96"/>
      <c r="S905" s="88"/>
      <c r="T905" s="20">
        <f>'1. Fertigungsstandort'!$E$7</f>
        <v>0</v>
      </c>
      <c r="U905" s="54">
        <f>'1. Fertigungsstandort'!$E$9</f>
        <v>0</v>
      </c>
    </row>
    <row r="906" spans="1:21" ht="15.75" customHeight="1">
      <c r="A906" s="42"/>
      <c r="B906" s="20" t="str">
        <f t="shared" si="39"/>
        <v/>
      </c>
      <c r="C906" s="20" t="str">
        <f t="shared" si="40"/>
        <v/>
      </c>
      <c r="D906" s="90"/>
      <c r="E906" s="90"/>
      <c r="F906" s="87"/>
      <c r="G906" s="87"/>
      <c r="H906" s="88"/>
      <c r="I906" s="88"/>
      <c r="J906" s="88"/>
      <c r="K906" s="88"/>
      <c r="L906" s="88"/>
      <c r="M906" s="88"/>
      <c r="N906" s="88"/>
      <c r="O906" s="91" t="str">
        <f t="array" ref="O906">IF(N906="Ja","Enter %",IF(N906="","",INDEX(LookUps!J:J,MATCH('4. Modul B – Inhaltsstoffe'!H906,LookUps!I:I,0))))</f>
        <v/>
      </c>
      <c r="P906" s="92" t="str">
        <f t="shared" si="41"/>
        <v/>
      </c>
      <c r="Q906" s="95"/>
      <c r="R906" s="96"/>
      <c r="S906" s="88"/>
      <c r="T906" s="20">
        <f>'1. Fertigungsstandort'!$E$7</f>
        <v>0</v>
      </c>
      <c r="U906" s="54">
        <f>'1. Fertigungsstandort'!$E$9</f>
        <v>0</v>
      </c>
    </row>
    <row r="907" spans="1:21" ht="15.75" customHeight="1">
      <c r="A907" s="42"/>
      <c r="B907" s="20" t="str">
        <f t="shared" si="39"/>
        <v/>
      </c>
      <c r="C907" s="20" t="str">
        <f t="shared" si="40"/>
        <v/>
      </c>
      <c r="D907" s="90"/>
      <c r="E907" s="90"/>
      <c r="F907" s="87"/>
      <c r="G907" s="87"/>
      <c r="H907" s="88"/>
      <c r="I907" s="88"/>
      <c r="J907" s="88"/>
      <c r="K907" s="88"/>
      <c r="L907" s="88"/>
      <c r="M907" s="88"/>
      <c r="N907" s="88"/>
      <c r="O907" s="91" t="str">
        <f t="array" ref="O907">IF(N907="Ja","Enter %",IF(N907="","",INDEX(LookUps!J:J,MATCH('4. Modul B – Inhaltsstoffe'!H907,LookUps!I:I,0))))</f>
        <v/>
      </c>
      <c r="P907" s="92" t="str">
        <f t="shared" si="41"/>
        <v/>
      </c>
      <c r="Q907" s="95"/>
      <c r="R907" s="96"/>
      <c r="S907" s="88"/>
      <c r="T907" s="20">
        <f>'1. Fertigungsstandort'!$E$7</f>
        <v>0</v>
      </c>
      <c r="U907" s="54">
        <f>'1. Fertigungsstandort'!$E$9</f>
        <v>0</v>
      </c>
    </row>
    <row r="908" spans="1:21" ht="15.75" customHeight="1">
      <c r="A908" s="42"/>
      <c r="B908" s="20" t="str">
        <f t="shared" si="39"/>
        <v/>
      </c>
      <c r="C908" s="20" t="str">
        <f t="shared" si="40"/>
        <v/>
      </c>
      <c r="D908" s="90"/>
      <c r="E908" s="90"/>
      <c r="F908" s="87"/>
      <c r="G908" s="87"/>
      <c r="H908" s="88"/>
      <c r="I908" s="88"/>
      <c r="J908" s="88"/>
      <c r="K908" s="88"/>
      <c r="L908" s="88"/>
      <c r="M908" s="88"/>
      <c r="N908" s="88"/>
      <c r="O908" s="91" t="str">
        <f t="array" ref="O908">IF(N908="Ja","Enter %",IF(N908="","",INDEX(LookUps!J:J,MATCH('4. Modul B – Inhaltsstoffe'!H908,LookUps!I:I,0))))</f>
        <v/>
      </c>
      <c r="P908" s="92" t="str">
        <f t="shared" si="41"/>
        <v/>
      </c>
      <c r="Q908" s="95"/>
      <c r="R908" s="96"/>
      <c r="S908" s="88"/>
      <c r="T908" s="20">
        <f>'1. Fertigungsstandort'!$E$7</f>
        <v>0</v>
      </c>
      <c r="U908" s="54">
        <f>'1. Fertigungsstandort'!$E$9</f>
        <v>0</v>
      </c>
    </row>
    <row r="909" spans="1:21" ht="15.75" customHeight="1">
      <c r="A909" s="42"/>
      <c r="B909" s="20" t="str">
        <f t="shared" ref="B909:B972" si="42">IF(F909="","",VLOOKUP(F909,Category_lookup,2,FALSE))</f>
        <v/>
      </c>
      <c r="C909" s="20" t="str">
        <f t="shared" ref="C909:C972" si="43">IF(D909="","",VLOOKUP(D909,Retailer,2,FALSE)&amp;"_market")</f>
        <v/>
      </c>
      <c r="D909" s="90"/>
      <c r="E909" s="90"/>
      <c r="F909" s="87"/>
      <c r="G909" s="87"/>
      <c r="H909" s="88"/>
      <c r="I909" s="88"/>
      <c r="J909" s="88"/>
      <c r="K909" s="88"/>
      <c r="L909" s="88"/>
      <c r="M909" s="88"/>
      <c r="N909" s="88"/>
      <c r="O909" s="91" t="str">
        <f t="array" ref="O909">IF(N909="Ja","Enter %",IF(N909="","",INDEX(LookUps!J:J,MATCH('4. Modul B – Inhaltsstoffe'!H909,LookUps!I:I,0))))</f>
        <v/>
      </c>
      <c r="P909" s="92" t="str">
        <f t="shared" si="41"/>
        <v/>
      </c>
      <c r="Q909" s="95"/>
      <c r="R909" s="96"/>
      <c r="S909" s="88"/>
      <c r="T909" s="20">
        <f>'1. Fertigungsstandort'!$E$7</f>
        <v>0</v>
      </c>
      <c r="U909" s="54">
        <f>'1. Fertigungsstandort'!$E$9</f>
        <v>0</v>
      </c>
    </row>
    <row r="910" spans="1:21" ht="15.75" customHeight="1">
      <c r="A910" s="42"/>
      <c r="B910" s="20" t="str">
        <f t="shared" si="42"/>
        <v/>
      </c>
      <c r="C910" s="20" t="str">
        <f t="shared" si="43"/>
        <v/>
      </c>
      <c r="D910" s="90"/>
      <c r="E910" s="90"/>
      <c r="F910" s="87"/>
      <c r="G910" s="87"/>
      <c r="H910" s="88"/>
      <c r="I910" s="88"/>
      <c r="J910" s="88"/>
      <c r="K910" s="88"/>
      <c r="L910" s="88"/>
      <c r="M910" s="88"/>
      <c r="N910" s="88"/>
      <c r="O910" s="91" t="str">
        <f t="array" ref="O910">IF(N910="Ja","Enter %",IF(N910="","",INDEX(LookUps!J:J,MATCH('4. Modul B – Inhaltsstoffe'!H910,LookUps!I:I,0))))</f>
        <v/>
      </c>
      <c r="P910" s="92" t="str">
        <f t="shared" ref="P910:P973" si="44">IF(O910="","",IF(O910="Enter %","TBD",IF(J910="Gramm",(I910/10^6)*O910,IF(J910="Kilogramm",(I910/10^3)*O910,I910*O910))))</f>
        <v/>
      </c>
      <c r="Q910" s="95"/>
      <c r="R910" s="96"/>
      <c r="S910" s="88"/>
      <c r="T910" s="20">
        <f>'1. Fertigungsstandort'!$E$7</f>
        <v>0</v>
      </c>
      <c r="U910" s="54">
        <f>'1. Fertigungsstandort'!$E$9</f>
        <v>0</v>
      </c>
    </row>
    <row r="911" spans="1:21" ht="15.75" customHeight="1">
      <c r="A911" s="42"/>
      <c r="B911" s="20" t="str">
        <f t="shared" si="42"/>
        <v/>
      </c>
      <c r="C911" s="20" t="str">
        <f t="shared" si="43"/>
        <v/>
      </c>
      <c r="D911" s="90"/>
      <c r="E911" s="90"/>
      <c r="F911" s="87"/>
      <c r="G911" s="87"/>
      <c r="H911" s="88"/>
      <c r="I911" s="88"/>
      <c r="J911" s="88"/>
      <c r="K911" s="88"/>
      <c r="L911" s="88"/>
      <c r="M911" s="88"/>
      <c r="N911" s="88"/>
      <c r="O911" s="91" t="str">
        <f t="array" ref="O911">IF(N911="Ja","Enter %",IF(N911="","",INDEX(LookUps!J:J,MATCH('4. Modul B – Inhaltsstoffe'!H911,LookUps!I:I,0))))</f>
        <v/>
      </c>
      <c r="P911" s="92" t="str">
        <f t="shared" si="44"/>
        <v/>
      </c>
      <c r="Q911" s="95"/>
      <c r="R911" s="96"/>
      <c r="S911" s="88"/>
      <c r="T911" s="20">
        <f>'1. Fertigungsstandort'!$E$7</f>
        <v>0</v>
      </c>
      <c r="U911" s="54">
        <f>'1. Fertigungsstandort'!$E$9</f>
        <v>0</v>
      </c>
    </row>
    <row r="912" spans="1:21" ht="15.75" customHeight="1">
      <c r="A912" s="42"/>
      <c r="B912" s="20" t="str">
        <f t="shared" si="42"/>
        <v/>
      </c>
      <c r="C912" s="20" t="str">
        <f t="shared" si="43"/>
        <v/>
      </c>
      <c r="D912" s="90"/>
      <c r="E912" s="90"/>
      <c r="F912" s="87"/>
      <c r="G912" s="87"/>
      <c r="H912" s="88"/>
      <c r="I912" s="88"/>
      <c r="J912" s="88"/>
      <c r="K912" s="88"/>
      <c r="L912" s="88"/>
      <c r="M912" s="88"/>
      <c r="N912" s="88"/>
      <c r="O912" s="91" t="str">
        <f t="array" ref="O912">IF(N912="Ja","Enter %",IF(N912="","",INDEX(LookUps!J:J,MATCH('4. Modul B – Inhaltsstoffe'!H912,LookUps!I:I,0))))</f>
        <v/>
      </c>
      <c r="P912" s="92" t="str">
        <f t="shared" si="44"/>
        <v/>
      </c>
      <c r="Q912" s="95"/>
      <c r="R912" s="96"/>
      <c r="S912" s="88"/>
      <c r="T912" s="20">
        <f>'1. Fertigungsstandort'!$E$7</f>
        <v>0</v>
      </c>
      <c r="U912" s="54">
        <f>'1. Fertigungsstandort'!$E$9</f>
        <v>0</v>
      </c>
    </row>
    <row r="913" spans="1:21" ht="15.75" customHeight="1">
      <c r="A913" s="42"/>
      <c r="B913" s="20" t="str">
        <f t="shared" si="42"/>
        <v/>
      </c>
      <c r="C913" s="20" t="str">
        <f t="shared" si="43"/>
        <v/>
      </c>
      <c r="D913" s="90"/>
      <c r="E913" s="90"/>
      <c r="F913" s="87"/>
      <c r="G913" s="87"/>
      <c r="H913" s="88"/>
      <c r="I913" s="88"/>
      <c r="J913" s="88"/>
      <c r="K913" s="88"/>
      <c r="L913" s="88"/>
      <c r="M913" s="88"/>
      <c r="N913" s="88"/>
      <c r="O913" s="91" t="str">
        <f t="array" ref="O913">IF(N913="Ja","Enter %",IF(N913="","",INDEX(LookUps!J:J,MATCH('4. Modul B – Inhaltsstoffe'!H913,LookUps!I:I,0))))</f>
        <v/>
      </c>
      <c r="P913" s="92" t="str">
        <f t="shared" si="44"/>
        <v/>
      </c>
      <c r="Q913" s="95"/>
      <c r="R913" s="96"/>
      <c r="S913" s="88"/>
      <c r="T913" s="20">
        <f>'1. Fertigungsstandort'!$E$7</f>
        <v>0</v>
      </c>
      <c r="U913" s="54">
        <f>'1. Fertigungsstandort'!$E$9</f>
        <v>0</v>
      </c>
    </row>
    <row r="914" spans="1:21" ht="15.75" customHeight="1">
      <c r="A914" s="42"/>
      <c r="B914" s="20" t="str">
        <f t="shared" si="42"/>
        <v/>
      </c>
      <c r="C914" s="20" t="str">
        <f t="shared" si="43"/>
        <v/>
      </c>
      <c r="D914" s="90"/>
      <c r="E914" s="90"/>
      <c r="F914" s="87"/>
      <c r="G914" s="87"/>
      <c r="H914" s="88"/>
      <c r="I914" s="88"/>
      <c r="J914" s="88"/>
      <c r="K914" s="88"/>
      <c r="L914" s="88"/>
      <c r="M914" s="88"/>
      <c r="N914" s="88"/>
      <c r="O914" s="91" t="str">
        <f t="array" ref="O914">IF(N914="Ja","Enter %",IF(N914="","",INDEX(LookUps!J:J,MATCH('4. Modul B – Inhaltsstoffe'!H914,LookUps!I:I,0))))</f>
        <v/>
      </c>
      <c r="P914" s="92" t="str">
        <f t="shared" si="44"/>
        <v/>
      </c>
      <c r="Q914" s="95"/>
      <c r="R914" s="96"/>
      <c r="S914" s="88"/>
      <c r="T914" s="20">
        <f>'1. Fertigungsstandort'!$E$7</f>
        <v>0</v>
      </c>
      <c r="U914" s="54">
        <f>'1. Fertigungsstandort'!$E$9</f>
        <v>0</v>
      </c>
    </row>
    <row r="915" spans="1:21" ht="15.75" customHeight="1">
      <c r="A915" s="42"/>
      <c r="B915" s="20" t="str">
        <f t="shared" si="42"/>
        <v/>
      </c>
      <c r="C915" s="20" t="str">
        <f t="shared" si="43"/>
        <v/>
      </c>
      <c r="D915" s="90"/>
      <c r="E915" s="90"/>
      <c r="F915" s="87"/>
      <c r="G915" s="87"/>
      <c r="H915" s="88"/>
      <c r="I915" s="88"/>
      <c r="J915" s="88"/>
      <c r="K915" s="88"/>
      <c r="L915" s="88"/>
      <c r="M915" s="88"/>
      <c r="N915" s="88"/>
      <c r="O915" s="91" t="str">
        <f t="array" ref="O915">IF(N915="Ja","Enter %",IF(N915="","",INDEX(LookUps!J:J,MATCH('4. Modul B – Inhaltsstoffe'!H915,LookUps!I:I,0))))</f>
        <v/>
      </c>
      <c r="P915" s="92" t="str">
        <f t="shared" si="44"/>
        <v/>
      </c>
      <c r="Q915" s="95"/>
      <c r="R915" s="96"/>
      <c r="S915" s="88"/>
      <c r="T915" s="20">
        <f>'1. Fertigungsstandort'!$E$7</f>
        <v>0</v>
      </c>
      <c r="U915" s="54">
        <f>'1. Fertigungsstandort'!$E$9</f>
        <v>0</v>
      </c>
    </row>
    <row r="916" spans="1:21" ht="15.75" customHeight="1">
      <c r="A916" s="42"/>
      <c r="B916" s="20" t="str">
        <f t="shared" si="42"/>
        <v/>
      </c>
      <c r="C916" s="20" t="str">
        <f t="shared" si="43"/>
        <v/>
      </c>
      <c r="D916" s="90"/>
      <c r="E916" s="90"/>
      <c r="F916" s="87"/>
      <c r="G916" s="87"/>
      <c r="H916" s="88"/>
      <c r="I916" s="88"/>
      <c r="J916" s="88"/>
      <c r="K916" s="88"/>
      <c r="L916" s="88"/>
      <c r="M916" s="88"/>
      <c r="N916" s="88"/>
      <c r="O916" s="91" t="str">
        <f t="array" ref="O916">IF(N916="Ja","Enter %",IF(N916="","",INDEX(LookUps!J:J,MATCH('4. Modul B – Inhaltsstoffe'!H916,LookUps!I:I,0))))</f>
        <v/>
      </c>
      <c r="P916" s="92" t="str">
        <f t="shared" si="44"/>
        <v/>
      </c>
      <c r="Q916" s="95"/>
      <c r="R916" s="96"/>
      <c r="S916" s="88"/>
      <c r="T916" s="20">
        <f>'1. Fertigungsstandort'!$E$7</f>
        <v>0</v>
      </c>
      <c r="U916" s="54">
        <f>'1. Fertigungsstandort'!$E$9</f>
        <v>0</v>
      </c>
    </row>
    <row r="917" spans="1:21" ht="15.75" customHeight="1">
      <c r="A917" s="42"/>
      <c r="B917" s="20" t="str">
        <f t="shared" si="42"/>
        <v/>
      </c>
      <c r="C917" s="20" t="str">
        <f t="shared" si="43"/>
        <v/>
      </c>
      <c r="D917" s="90"/>
      <c r="E917" s="90"/>
      <c r="F917" s="87"/>
      <c r="G917" s="87"/>
      <c r="H917" s="88"/>
      <c r="I917" s="88"/>
      <c r="J917" s="88"/>
      <c r="K917" s="88"/>
      <c r="L917" s="88"/>
      <c r="M917" s="88"/>
      <c r="N917" s="88"/>
      <c r="O917" s="91" t="str">
        <f t="array" ref="O917">IF(N917="Ja","Enter %",IF(N917="","",INDEX(LookUps!J:J,MATCH('4. Modul B – Inhaltsstoffe'!H917,LookUps!I:I,0))))</f>
        <v/>
      </c>
      <c r="P917" s="92" t="str">
        <f t="shared" si="44"/>
        <v/>
      </c>
      <c r="Q917" s="95"/>
      <c r="R917" s="96"/>
      <c r="S917" s="88"/>
      <c r="T917" s="20">
        <f>'1. Fertigungsstandort'!$E$7</f>
        <v>0</v>
      </c>
      <c r="U917" s="54">
        <f>'1. Fertigungsstandort'!$E$9</f>
        <v>0</v>
      </c>
    </row>
    <row r="918" spans="1:21" ht="15.75" customHeight="1">
      <c r="A918" s="42"/>
      <c r="B918" s="20" t="str">
        <f t="shared" si="42"/>
        <v/>
      </c>
      <c r="C918" s="20" t="str">
        <f t="shared" si="43"/>
        <v/>
      </c>
      <c r="D918" s="90"/>
      <c r="E918" s="90"/>
      <c r="F918" s="87"/>
      <c r="G918" s="87"/>
      <c r="H918" s="88"/>
      <c r="I918" s="88"/>
      <c r="J918" s="88"/>
      <c r="K918" s="88"/>
      <c r="L918" s="88"/>
      <c r="M918" s="88"/>
      <c r="N918" s="88"/>
      <c r="O918" s="91" t="str">
        <f t="array" ref="O918">IF(N918="Ja","Enter %",IF(N918="","",INDEX(LookUps!J:J,MATCH('4. Modul B – Inhaltsstoffe'!H918,LookUps!I:I,0))))</f>
        <v/>
      </c>
      <c r="P918" s="92" t="str">
        <f t="shared" si="44"/>
        <v/>
      </c>
      <c r="Q918" s="95"/>
      <c r="R918" s="96"/>
      <c r="S918" s="88"/>
      <c r="T918" s="20">
        <f>'1. Fertigungsstandort'!$E$7</f>
        <v>0</v>
      </c>
      <c r="U918" s="54">
        <f>'1. Fertigungsstandort'!$E$9</f>
        <v>0</v>
      </c>
    </row>
    <row r="919" spans="1:21" ht="15.75" customHeight="1">
      <c r="A919" s="42"/>
      <c r="B919" s="20" t="str">
        <f t="shared" si="42"/>
        <v/>
      </c>
      <c r="C919" s="20" t="str">
        <f t="shared" si="43"/>
        <v/>
      </c>
      <c r="D919" s="90"/>
      <c r="E919" s="90"/>
      <c r="F919" s="87"/>
      <c r="G919" s="87"/>
      <c r="H919" s="88"/>
      <c r="I919" s="88"/>
      <c r="J919" s="88"/>
      <c r="K919" s="88"/>
      <c r="L919" s="88"/>
      <c r="M919" s="88"/>
      <c r="N919" s="88"/>
      <c r="O919" s="91" t="str">
        <f t="array" ref="O919">IF(N919="Ja","Enter %",IF(N919="","",INDEX(LookUps!J:J,MATCH('4. Modul B – Inhaltsstoffe'!H919,LookUps!I:I,0))))</f>
        <v/>
      </c>
      <c r="P919" s="92" t="str">
        <f t="shared" si="44"/>
        <v/>
      </c>
      <c r="Q919" s="95"/>
      <c r="R919" s="96"/>
      <c r="S919" s="88"/>
      <c r="T919" s="20">
        <f>'1. Fertigungsstandort'!$E$7</f>
        <v>0</v>
      </c>
      <c r="U919" s="54">
        <f>'1. Fertigungsstandort'!$E$9</f>
        <v>0</v>
      </c>
    </row>
    <row r="920" spans="1:21" ht="15.75" customHeight="1">
      <c r="A920" s="42"/>
      <c r="B920" s="20" t="str">
        <f t="shared" si="42"/>
        <v/>
      </c>
      <c r="C920" s="20" t="str">
        <f t="shared" si="43"/>
        <v/>
      </c>
      <c r="D920" s="90"/>
      <c r="E920" s="90"/>
      <c r="F920" s="87"/>
      <c r="G920" s="87"/>
      <c r="H920" s="88"/>
      <c r="I920" s="88"/>
      <c r="J920" s="88"/>
      <c r="K920" s="88"/>
      <c r="L920" s="88"/>
      <c r="M920" s="88"/>
      <c r="N920" s="88"/>
      <c r="O920" s="91" t="str">
        <f t="array" ref="O920">IF(N920="Ja","Enter %",IF(N920="","",INDEX(LookUps!J:J,MATCH('4. Modul B – Inhaltsstoffe'!H920,LookUps!I:I,0))))</f>
        <v/>
      </c>
      <c r="P920" s="92" t="str">
        <f t="shared" si="44"/>
        <v/>
      </c>
      <c r="Q920" s="95"/>
      <c r="R920" s="96"/>
      <c r="S920" s="88"/>
      <c r="T920" s="20">
        <f>'1. Fertigungsstandort'!$E$7</f>
        <v>0</v>
      </c>
      <c r="U920" s="54">
        <f>'1. Fertigungsstandort'!$E$9</f>
        <v>0</v>
      </c>
    </row>
    <row r="921" spans="1:21" ht="15.75" customHeight="1">
      <c r="A921" s="42"/>
      <c r="B921" s="20" t="str">
        <f t="shared" si="42"/>
        <v/>
      </c>
      <c r="C921" s="20" t="str">
        <f t="shared" si="43"/>
        <v/>
      </c>
      <c r="D921" s="90"/>
      <c r="E921" s="90"/>
      <c r="F921" s="87"/>
      <c r="G921" s="87"/>
      <c r="H921" s="88"/>
      <c r="I921" s="88"/>
      <c r="J921" s="88"/>
      <c r="K921" s="88"/>
      <c r="L921" s="88"/>
      <c r="M921" s="88"/>
      <c r="N921" s="88"/>
      <c r="O921" s="91" t="str">
        <f t="array" ref="O921">IF(N921="Ja","Enter %",IF(N921="","",INDEX(LookUps!J:J,MATCH('4. Modul B – Inhaltsstoffe'!H921,LookUps!I:I,0))))</f>
        <v/>
      </c>
      <c r="P921" s="92" t="str">
        <f t="shared" si="44"/>
        <v/>
      </c>
      <c r="Q921" s="95"/>
      <c r="R921" s="96"/>
      <c r="S921" s="88"/>
      <c r="T921" s="20">
        <f>'1. Fertigungsstandort'!$E$7</f>
        <v>0</v>
      </c>
      <c r="U921" s="54">
        <f>'1. Fertigungsstandort'!$E$9</f>
        <v>0</v>
      </c>
    </row>
    <row r="922" spans="1:21" ht="15.75" customHeight="1">
      <c r="A922" s="42"/>
      <c r="B922" s="20" t="str">
        <f t="shared" si="42"/>
        <v/>
      </c>
      <c r="C922" s="20" t="str">
        <f t="shared" si="43"/>
        <v/>
      </c>
      <c r="D922" s="90"/>
      <c r="E922" s="90"/>
      <c r="F922" s="87"/>
      <c r="G922" s="87"/>
      <c r="H922" s="88"/>
      <c r="I922" s="88"/>
      <c r="J922" s="88"/>
      <c r="K922" s="88"/>
      <c r="L922" s="88"/>
      <c r="M922" s="88"/>
      <c r="N922" s="88"/>
      <c r="O922" s="91" t="str">
        <f t="array" ref="O922">IF(N922="Ja","Enter %",IF(N922="","",INDEX(LookUps!J:J,MATCH('4. Modul B – Inhaltsstoffe'!H922,LookUps!I:I,0))))</f>
        <v/>
      </c>
      <c r="P922" s="92" t="str">
        <f t="shared" si="44"/>
        <v/>
      </c>
      <c r="Q922" s="95"/>
      <c r="R922" s="96"/>
      <c r="S922" s="88"/>
      <c r="T922" s="20">
        <f>'1. Fertigungsstandort'!$E$7</f>
        <v>0</v>
      </c>
      <c r="U922" s="54">
        <f>'1. Fertigungsstandort'!$E$9</f>
        <v>0</v>
      </c>
    </row>
    <row r="923" spans="1:21" ht="15.75" customHeight="1">
      <c r="A923" s="42"/>
      <c r="B923" s="20" t="str">
        <f t="shared" si="42"/>
        <v/>
      </c>
      <c r="C923" s="20" t="str">
        <f t="shared" si="43"/>
        <v/>
      </c>
      <c r="D923" s="90"/>
      <c r="E923" s="90"/>
      <c r="F923" s="87"/>
      <c r="G923" s="87"/>
      <c r="H923" s="88"/>
      <c r="I923" s="88"/>
      <c r="J923" s="88"/>
      <c r="K923" s="88"/>
      <c r="L923" s="88"/>
      <c r="M923" s="88"/>
      <c r="N923" s="88"/>
      <c r="O923" s="91" t="str">
        <f t="array" ref="O923">IF(N923="Ja","Enter %",IF(N923="","",INDEX(LookUps!J:J,MATCH('4. Modul B – Inhaltsstoffe'!H923,LookUps!I:I,0))))</f>
        <v/>
      </c>
      <c r="P923" s="92" t="str">
        <f t="shared" si="44"/>
        <v/>
      </c>
      <c r="Q923" s="95"/>
      <c r="R923" s="96"/>
      <c r="S923" s="88"/>
      <c r="T923" s="20">
        <f>'1. Fertigungsstandort'!$E$7</f>
        <v>0</v>
      </c>
      <c r="U923" s="54">
        <f>'1. Fertigungsstandort'!$E$9</f>
        <v>0</v>
      </c>
    </row>
    <row r="924" spans="1:21" ht="15.75" customHeight="1">
      <c r="A924" s="42"/>
      <c r="B924" s="20" t="str">
        <f t="shared" si="42"/>
        <v/>
      </c>
      <c r="C924" s="20" t="str">
        <f t="shared" si="43"/>
        <v/>
      </c>
      <c r="D924" s="90"/>
      <c r="E924" s="90"/>
      <c r="F924" s="87"/>
      <c r="G924" s="87"/>
      <c r="H924" s="88"/>
      <c r="I924" s="88"/>
      <c r="J924" s="88"/>
      <c r="K924" s="88"/>
      <c r="L924" s="88"/>
      <c r="M924" s="88"/>
      <c r="N924" s="88"/>
      <c r="O924" s="91" t="str">
        <f t="array" ref="O924">IF(N924="Ja","Enter %",IF(N924="","",INDEX(LookUps!J:J,MATCH('4. Modul B – Inhaltsstoffe'!H924,LookUps!I:I,0))))</f>
        <v/>
      </c>
      <c r="P924" s="92" t="str">
        <f t="shared" si="44"/>
        <v/>
      </c>
      <c r="Q924" s="95"/>
      <c r="R924" s="96"/>
      <c r="S924" s="88"/>
      <c r="T924" s="20">
        <f>'1. Fertigungsstandort'!$E$7</f>
        <v>0</v>
      </c>
      <c r="U924" s="54">
        <f>'1. Fertigungsstandort'!$E$9</f>
        <v>0</v>
      </c>
    </row>
    <row r="925" spans="1:21" ht="15.75" customHeight="1">
      <c r="A925" s="42"/>
      <c r="B925" s="20" t="str">
        <f t="shared" si="42"/>
        <v/>
      </c>
      <c r="C925" s="20" t="str">
        <f t="shared" si="43"/>
        <v/>
      </c>
      <c r="D925" s="90"/>
      <c r="E925" s="90"/>
      <c r="F925" s="87"/>
      <c r="G925" s="87"/>
      <c r="H925" s="88"/>
      <c r="I925" s="88"/>
      <c r="J925" s="88"/>
      <c r="K925" s="88"/>
      <c r="L925" s="88"/>
      <c r="M925" s="88"/>
      <c r="N925" s="88"/>
      <c r="O925" s="91" t="str">
        <f t="array" ref="O925">IF(N925="Ja","Enter %",IF(N925="","",INDEX(LookUps!J:J,MATCH('4. Modul B – Inhaltsstoffe'!H925,LookUps!I:I,0))))</f>
        <v/>
      </c>
      <c r="P925" s="92" t="str">
        <f t="shared" si="44"/>
        <v/>
      </c>
      <c r="Q925" s="95"/>
      <c r="R925" s="96"/>
      <c r="S925" s="88"/>
      <c r="T925" s="20">
        <f>'1. Fertigungsstandort'!$E$7</f>
        <v>0</v>
      </c>
      <c r="U925" s="54">
        <f>'1. Fertigungsstandort'!$E$9</f>
        <v>0</v>
      </c>
    </row>
    <row r="926" spans="1:21" ht="15.75" customHeight="1">
      <c r="A926" s="42"/>
      <c r="B926" s="20" t="str">
        <f t="shared" si="42"/>
        <v/>
      </c>
      <c r="C926" s="20" t="str">
        <f t="shared" si="43"/>
        <v/>
      </c>
      <c r="D926" s="90"/>
      <c r="E926" s="90"/>
      <c r="F926" s="87"/>
      <c r="G926" s="87"/>
      <c r="H926" s="88"/>
      <c r="I926" s="88"/>
      <c r="J926" s="88"/>
      <c r="K926" s="88"/>
      <c r="L926" s="88"/>
      <c r="M926" s="88"/>
      <c r="N926" s="88"/>
      <c r="O926" s="91" t="str">
        <f t="array" ref="O926">IF(N926="Ja","Enter %",IF(N926="","",INDEX(LookUps!J:J,MATCH('4. Modul B – Inhaltsstoffe'!H926,LookUps!I:I,0))))</f>
        <v/>
      </c>
      <c r="P926" s="92" t="str">
        <f t="shared" si="44"/>
        <v/>
      </c>
      <c r="Q926" s="95"/>
      <c r="R926" s="96"/>
      <c r="S926" s="88"/>
      <c r="T926" s="20">
        <f>'1. Fertigungsstandort'!$E$7</f>
        <v>0</v>
      </c>
      <c r="U926" s="54">
        <f>'1. Fertigungsstandort'!$E$9</f>
        <v>0</v>
      </c>
    </row>
    <row r="927" spans="1:21" ht="15.75" customHeight="1">
      <c r="A927" s="42"/>
      <c r="B927" s="20" t="str">
        <f t="shared" si="42"/>
        <v/>
      </c>
      <c r="C927" s="20" t="str">
        <f t="shared" si="43"/>
        <v/>
      </c>
      <c r="D927" s="90"/>
      <c r="E927" s="90"/>
      <c r="F927" s="87"/>
      <c r="G927" s="87"/>
      <c r="H927" s="88"/>
      <c r="I927" s="88"/>
      <c r="J927" s="88"/>
      <c r="K927" s="88"/>
      <c r="L927" s="88"/>
      <c r="M927" s="88"/>
      <c r="N927" s="88"/>
      <c r="O927" s="91" t="str">
        <f t="array" ref="O927">IF(N927="Ja","Enter %",IF(N927="","",INDEX(LookUps!J:J,MATCH('4. Modul B – Inhaltsstoffe'!H927,LookUps!I:I,0))))</f>
        <v/>
      </c>
      <c r="P927" s="92" t="str">
        <f t="shared" si="44"/>
        <v/>
      </c>
      <c r="Q927" s="95"/>
      <c r="R927" s="96"/>
      <c r="S927" s="88"/>
      <c r="T927" s="20">
        <f>'1. Fertigungsstandort'!$E$7</f>
        <v>0</v>
      </c>
      <c r="U927" s="54">
        <f>'1. Fertigungsstandort'!$E$9</f>
        <v>0</v>
      </c>
    </row>
    <row r="928" spans="1:21" ht="15.75" customHeight="1">
      <c r="A928" s="42"/>
      <c r="B928" s="20" t="str">
        <f t="shared" si="42"/>
        <v/>
      </c>
      <c r="C928" s="20" t="str">
        <f t="shared" si="43"/>
        <v/>
      </c>
      <c r="D928" s="90"/>
      <c r="E928" s="90"/>
      <c r="F928" s="87"/>
      <c r="G928" s="87"/>
      <c r="H928" s="88"/>
      <c r="I928" s="88"/>
      <c r="J928" s="88"/>
      <c r="K928" s="88"/>
      <c r="L928" s="88"/>
      <c r="M928" s="88"/>
      <c r="N928" s="88"/>
      <c r="O928" s="91" t="str">
        <f t="array" ref="O928">IF(N928="Ja","Enter %",IF(N928="","",INDEX(LookUps!J:J,MATCH('4. Modul B – Inhaltsstoffe'!H928,LookUps!I:I,0))))</f>
        <v/>
      </c>
      <c r="P928" s="92" t="str">
        <f t="shared" si="44"/>
        <v/>
      </c>
      <c r="Q928" s="95"/>
      <c r="R928" s="96"/>
      <c r="S928" s="88"/>
      <c r="T928" s="20">
        <f>'1. Fertigungsstandort'!$E$7</f>
        <v>0</v>
      </c>
      <c r="U928" s="54">
        <f>'1. Fertigungsstandort'!$E$9</f>
        <v>0</v>
      </c>
    </row>
    <row r="929" spans="1:21" ht="15.75" customHeight="1">
      <c r="A929" s="42"/>
      <c r="B929" s="20" t="str">
        <f t="shared" si="42"/>
        <v/>
      </c>
      <c r="C929" s="20" t="str">
        <f t="shared" si="43"/>
        <v/>
      </c>
      <c r="D929" s="90"/>
      <c r="E929" s="90"/>
      <c r="F929" s="87"/>
      <c r="G929" s="87"/>
      <c r="H929" s="88"/>
      <c r="I929" s="88"/>
      <c r="J929" s="88"/>
      <c r="K929" s="88"/>
      <c r="L929" s="88"/>
      <c r="M929" s="88"/>
      <c r="N929" s="88"/>
      <c r="O929" s="91" t="str">
        <f t="array" ref="O929">IF(N929="Ja","Enter %",IF(N929="","",INDEX(LookUps!J:J,MATCH('4. Modul B – Inhaltsstoffe'!H929,LookUps!I:I,0))))</f>
        <v/>
      </c>
      <c r="P929" s="92" t="str">
        <f t="shared" si="44"/>
        <v/>
      </c>
      <c r="Q929" s="95"/>
      <c r="R929" s="96"/>
      <c r="S929" s="88"/>
      <c r="T929" s="20">
        <f>'1. Fertigungsstandort'!$E$7</f>
        <v>0</v>
      </c>
      <c r="U929" s="54">
        <f>'1. Fertigungsstandort'!$E$9</f>
        <v>0</v>
      </c>
    </row>
    <row r="930" spans="1:21" ht="15.75" customHeight="1">
      <c r="A930" s="42"/>
      <c r="B930" s="20" t="str">
        <f t="shared" si="42"/>
        <v/>
      </c>
      <c r="C930" s="20" t="str">
        <f t="shared" si="43"/>
        <v/>
      </c>
      <c r="D930" s="90"/>
      <c r="E930" s="90"/>
      <c r="F930" s="87"/>
      <c r="G930" s="87"/>
      <c r="H930" s="88"/>
      <c r="I930" s="88"/>
      <c r="J930" s="88"/>
      <c r="K930" s="88"/>
      <c r="L930" s="88"/>
      <c r="M930" s="88"/>
      <c r="N930" s="88"/>
      <c r="O930" s="91" t="str">
        <f t="array" ref="O930">IF(N930="Ja","Enter %",IF(N930="","",INDEX(LookUps!J:J,MATCH('4. Modul B – Inhaltsstoffe'!H930,LookUps!I:I,0))))</f>
        <v/>
      </c>
      <c r="P930" s="92" t="str">
        <f t="shared" si="44"/>
        <v/>
      </c>
      <c r="Q930" s="95"/>
      <c r="R930" s="96"/>
      <c r="S930" s="88"/>
      <c r="T930" s="20">
        <f>'1. Fertigungsstandort'!$E$7</f>
        <v>0</v>
      </c>
      <c r="U930" s="54">
        <f>'1. Fertigungsstandort'!$E$9</f>
        <v>0</v>
      </c>
    </row>
    <row r="931" spans="1:21" ht="15.75" customHeight="1">
      <c r="A931" s="42"/>
      <c r="B931" s="20" t="str">
        <f t="shared" si="42"/>
        <v/>
      </c>
      <c r="C931" s="20" t="str">
        <f t="shared" si="43"/>
        <v/>
      </c>
      <c r="D931" s="90"/>
      <c r="E931" s="90"/>
      <c r="F931" s="87"/>
      <c r="G931" s="87"/>
      <c r="H931" s="88"/>
      <c r="I931" s="88"/>
      <c r="J931" s="88"/>
      <c r="K931" s="88"/>
      <c r="L931" s="88"/>
      <c r="M931" s="88"/>
      <c r="N931" s="88"/>
      <c r="O931" s="91" t="str">
        <f t="array" ref="O931">IF(N931="Ja","Enter %",IF(N931="","",INDEX(LookUps!J:J,MATCH('4. Modul B – Inhaltsstoffe'!H931,LookUps!I:I,0))))</f>
        <v/>
      </c>
      <c r="P931" s="92" t="str">
        <f t="shared" si="44"/>
        <v/>
      </c>
      <c r="Q931" s="95"/>
      <c r="R931" s="96"/>
      <c r="S931" s="88"/>
      <c r="T931" s="20">
        <f>'1. Fertigungsstandort'!$E$7</f>
        <v>0</v>
      </c>
      <c r="U931" s="54">
        <f>'1. Fertigungsstandort'!$E$9</f>
        <v>0</v>
      </c>
    </row>
    <row r="932" spans="1:21" ht="15.75" customHeight="1">
      <c r="A932" s="42"/>
      <c r="B932" s="20" t="str">
        <f t="shared" si="42"/>
        <v/>
      </c>
      <c r="C932" s="20" t="str">
        <f t="shared" si="43"/>
        <v/>
      </c>
      <c r="D932" s="90"/>
      <c r="E932" s="90"/>
      <c r="F932" s="87"/>
      <c r="G932" s="87"/>
      <c r="H932" s="88"/>
      <c r="I932" s="88"/>
      <c r="J932" s="88"/>
      <c r="K932" s="88"/>
      <c r="L932" s="88"/>
      <c r="M932" s="88"/>
      <c r="N932" s="88"/>
      <c r="O932" s="91" t="str">
        <f t="array" ref="O932">IF(N932="Ja","Enter %",IF(N932="","",INDEX(LookUps!J:J,MATCH('4. Modul B – Inhaltsstoffe'!H932,LookUps!I:I,0))))</f>
        <v/>
      </c>
      <c r="P932" s="92" t="str">
        <f t="shared" si="44"/>
        <v/>
      </c>
      <c r="Q932" s="95"/>
      <c r="R932" s="96"/>
      <c r="S932" s="88"/>
      <c r="T932" s="20">
        <f>'1. Fertigungsstandort'!$E$7</f>
        <v>0</v>
      </c>
      <c r="U932" s="54">
        <f>'1. Fertigungsstandort'!$E$9</f>
        <v>0</v>
      </c>
    </row>
    <row r="933" spans="1:21" ht="15.75" customHeight="1">
      <c r="A933" s="42"/>
      <c r="B933" s="20" t="str">
        <f t="shared" si="42"/>
        <v/>
      </c>
      <c r="C933" s="20" t="str">
        <f t="shared" si="43"/>
        <v/>
      </c>
      <c r="D933" s="90"/>
      <c r="E933" s="90"/>
      <c r="F933" s="87"/>
      <c r="G933" s="87"/>
      <c r="H933" s="88"/>
      <c r="I933" s="88"/>
      <c r="J933" s="88"/>
      <c r="K933" s="88"/>
      <c r="L933" s="88"/>
      <c r="M933" s="88"/>
      <c r="N933" s="88"/>
      <c r="O933" s="91" t="str">
        <f t="array" ref="O933">IF(N933="Ja","Enter %",IF(N933="","",INDEX(LookUps!J:J,MATCH('4. Modul B – Inhaltsstoffe'!H933,LookUps!I:I,0))))</f>
        <v/>
      </c>
      <c r="P933" s="92" t="str">
        <f t="shared" si="44"/>
        <v/>
      </c>
      <c r="Q933" s="95"/>
      <c r="R933" s="96"/>
      <c r="S933" s="88"/>
      <c r="T933" s="20">
        <f>'1. Fertigungsstandort'!$E$7</f>
        <v>0</v>
      </c>
      <c r="U933" s="54">
        <f>'1. Fertigungsstandort'!$E$9</f>
        <v>0</v>
      </c>
    </row>
    <row r="934" spans="1:21" ht="15.75" customHeight="1">
      <c r="A934" s="42"/>
      <c r="B934" s="20" t="str">
        <f t="shared" si="42"/>
        <v/>
      </c>
      <c r="C934" s="20" t="str">
        <f t="shared" si="43"/>
        <v/>
      </c>
      <c r="D934" s="90"/>
      <c r="E934" s="90"/>
      <c r="F934" s="87"/>
      <c r="G934" s="87"/>
      <c r="H934" s="88"/>
      <c r="I934" s="88"/>
      <c r="J934" s="88"/>
      <c r="K934" s="88"/>
      <c r="L934" s="88"/>
      <c r="M934" s="88"/>
      <c r="N934" s="88"/>
      <c r="O934" s="91" t="str">
        <f t="array" ref="O934">IF(N934="Ja","Enter %",IF(N934="","",INDEX(LookUps!J:J,MATCH('4. Modul B – Inhaltsstoffe'!H934,LookUps!I:I,0))))</f>
        <v/>
      </c>
      <c r="P934" s="92" t="str">
        <f t="shared" si="44"/>
        <v/>
      </c>
      <c r="Q934" s="95"/>
      <c r="R934" s="96"/>
      <c r="S934" s="88"/>
      <c r="T934" s="20">
        <f>'1. Fertigungsstandort'!$E$7</f>
        <v>0</v>
      </c>
      <c r="U934" s="54">
        <f>'1. Fertigungsstandort'!$E$9</f>
        <v>0</v>
      </c>
    </row>
    <row r="935" spans="1:21" ht="15.75" customHeight="1">
      <c r="A935" s="42"/>
      <c r="B935" s="20" t="str">
        <f t="shared" si="42"/>
        <v/>
      </c>
      <c r="C935" s="20" t="str">
        <f t="shared" si="43"/>
        <v/>
      </c>
      <c r="D935" s="90"/>
      <c r="E935" s="90"/>
      <c r="F935" s="87"/>
      <c r="G935" s="87"/>
      <c r="H935" s="88"/>
      <c r="I935" s="88"/>
      <c r="J935" s="88"/>
      <c r="K935" s="88"/>
      <c r="L935" s="88"/>
      <c r="M935" s="88"/>
      <c r="N935" s="88"/>
      <c r="O935" s="91" t="str">
        <f t="array" ref="O935">IF(N935="Ja","Enter %",IF(N935="","",INDEX(LookUps!J:J,MATCH('4. Modul B – Inhaltsstoffe'!H935,LookUps!I:I,0))))</f>
        <v/>
      </c>
      <c r="P935" s="92" t="str">
        <f t="shared" si="44"/>
        <v/>
      </c>
      <c r="Q935" s="95"/>
      <c r="R935" s="96"/>
      <c r="S935" s="88"/>
      <c r="T935" s="20">
        <f>'1. Fertigungsstandort'!$E$7</f>
        <v>0</v>
      </c>
      <c r="U935" s="54">
        <f>'1. Fertigungsstandort'!$E$9</f>
        <v>0</v>
      </c>
    </row>
    <row r="936" spans="1:21" ht="15.75" customHeight="1">
      <c r="A936" s="42"/>
      <c r="B936" s="20" t="str">
        <f t="shared" si="42"/>
        <v/>
      </c>
      <c r="C936" s="20" t="str">
        <f t="shared" si="43"/>
        <v/>
      </c>
      <c r="D936" s="90"/>
      <c r="E936" s="90"/>
      <c r="F936" s="87"/>
      <c r="G936" s="87"/>
      <c r="H936" s="88"/>
      <c r="I936" s="88"/>
      <c r="J936" s="88"/>
      <c r="K936" s="88"/>
      <c r="L936" s="88"/>
      <c r="M936" s="88"/>
      <c r="N936" s="88"/>
      <c r="O936" s="91" t="str">
        <f t="array" ref="O936">IF(N936="Ja","Enter %",IF(N936="","",INDEX(LookUps!J:J,MATCH('4. Modul B – Inhaltsstoffe'!H936,LookUps!I:I,0))))</f>
        <v/>
      </c>
      <c r="P936" s="92" t="str">
        <f t="shared" si="44"/>
        <v/>
      </c>
      <c r="Q936" s="95"/>
      <c r="R936" s="96"/>
      <c r="S936" s="88"/>
      <c r="T936" s="20">
        <f>'1. Fertigungsstandort'!$E$7</f>
        <v>0</v>
      </c>
      <c r="U936" s="54">
        <f>'1. Fertigungsstandort'!$E$9</f>
        <v>0</v>
      </c>
    </row>
    <row r="937" spans="1:21" ht="15.75" customHeight="1">
      <c r="A937" s="42"/>
      <c r="B937" s="20" t="str">
        <f t="shared" si="42"/>
        <v/>
      </c>
      <c r="C937" s="20" t="str">
        <f t="shared" si="43"/>
        <v/>
      </c>
      <c r="D937" s="90"/>
      <c r="E937" s="90"/>
      <c r="F937" s="87"/>
      <c r="G937" s="87"/>
      <c r="H937" s="88"/>
      <c r="I937" s="88"/>
      <c r="J937" s="88"/>
      <c r="K937" s="88"/>
      <c r="L937" s="88"/>
      <c r="M937" s="88"/>
      <c r="N937" s="88"/>
      <c r="O937" s="91" t="str">
        <f t="array" ref="O937">IF(N937="Ja","Enter %",IF(N937="","",INDEX(LookUps!J:J,MATCH('4. Modul B – Inhaltsstoffe'!H937,LookUps!I:I,0))))</f>
        <v/>
      </c>
      <c r="P937" s="92" t="str">
        <f t="shared" si="44"/>
        <v/>
      </c>
      <c r="Q937" s="95"/>
      <c r="R937" s="96"/>
      <c r="S937" s="88"/>
      <c r="T937" s="20">
        <f>'1. Fertigungsstandort'!$E$7</f>
        <v>0</v>
      </c>
      <c r="U937" s="54">
        <f>'1. Fertigungsstandort'!$E$9</f>
        <v>0</v>
      </c>
    </row>
    <row r="938" spans="1:21" ht="15.75" customHeight="1">
      <c r="A938" s="42"/>
      <c r="B938" s="20" t="str">
        <f t="shared" si="42"/>
        <v/>
      </c>
      <c r="C938" s="20" t="str">
        <f t="shared" si="43"/>
        <v/>
      </c>
      <c r="D938" s="90"/>
      <c r="E938" s="90"/>
      <c r="F938" s="87"/>
      <c r="G938" s="87"/>
      <c r="H938" s="88"/>
      <c r="I938" s="88"/>
      <c r="J938" s="88"/>
      <c r="K938" s="88"/>
      <c r="L938" s="88"/>
      <c r="M938" s="88"/>
      <c r="N938" s="88"/>
      <c r="O938" s="91" t="str">
        <f t="array" ref="O938">IF(N938="Ja","Enter %",IF(N938="","",INDEX(LookUps!J:J,MATCH('4. Modul B – Inhaltsstoffe'!H938,LookUps!I:I,0))))</f>
        <v/>
      </c>
      <c r="P938" s="92" t="str">
        <f t="shared" si="44"/>
        <v/>
      </c>
      <c r="Q938" s="93"/>
      <c r="R938" s="94"/>
      <c r="S938" s="88"/>
      <c r="T938" s="20">
        <f>'1. Fertigungsstandort'!$E$7</f>
        <v>0</v>
      </c>
      <c r="U938" s="54">
        <f>'1. Fertigungsstandort'!$E$9</f>
        <v>0</v>
      </c>
    </row>
    <row r="939" spans="1:21" ht="15.75" customHeight="1">
      <c r="A939" s="42"/>
      <c r="B939" s="20" t="str">
        <f t="shared" si="42"/>
        <v/>
      </c>
      <c r="C939" s="20" t="str">
        <f t="shared" si="43"/>
        <v/>
      </c>
      <c r="D939" s="90"/>
      <c r="E939" s="90"/>
      <c r="F939" s="87"/>
      <c r="G939" s="87"/>
      <c r="H939" s="88"/>
      <c r="I939" s="88"/>
      <c r="J939" s="88"/>
      <c r="K939" s="88"/>
      <c r="L939" s="88"/>
      <c r="M939" s="88"/>
      <c r="N939" s="88"/>
      <c r="O939" s="91" t="str">
        <f t="array" ref="O939">IF(N939="Ja","Enter %",IF(N939="","",INDEX(LookUps!J:J,MATCH('4. Modul B – Inhaltsstoffe'!H939,LookUps!I:I,0))))</f>
        <v/>
      </c>
      <c r="P939" s="92" t="str">
        <f t="shared" si="44"/>
        <v/>
      </c>
      <c r="Q939" s="95"/>
      <c r="R939" s="96"/>
      <c r="S939" s="88"/>
      <c r="T939" s="20">
        <f>'1. Fertigungsstandort'!$E$7</f>
        <v>0</v>
      </c>
      <c r="U939" s="54">
        <f>'1. Fertigungsstandort'!$E$9</f>
        <v>0</v>
      </c>
    </row>
    <row r="940" spans="1:21" ht="15.75" customHeight="1">
      <c r="A940" s="42"/>
      <c r="B940" s="20" t="str">
        <f t="shared" si="42"/>
        <v/>
      </c>
      <c r="C940" s="20" t="str">
        <f t="shared" si="43"/>
        <v/>
      </c>
      <c r="D940" s="90"/>
      <c r="E940" s="90"/>
      <c r="F940" s="87"/>
      <c r="G940" s="87"/>
      <c r="H940" s="88"/>
      <c r="I940" s="88"/>
      <c r="J940" s="88"/>
      <c r="K940" s="88"/>
      <c r="L940" s="88"/>
      <c r="M940" s="88"/>
      <c r="N940" s="88"/>
      <c r="O940" s="91" t="str">
        <f t="array" ref="O940">IF(N940="Ja","Enter %",IF(N940="","",INDEX(LookUps!J:J,MATCH('4. Modul B – Inhaltsstoffe'!H940,LookUps!I:I,0))))</f>
        <v/>
      </c>
      <c r="P940" s="92" t="str">
        <f t="shared" si="44"/>
        <v/>
      </c>
      <c r="Q940" s="95"/>
      <c r="R940" s="96"/>
      <c r="S940" s="88"/>
      <c r="T940" s="20">
        <f>'1. Fertigungsstandort'!$E$7</f>
        <v>0</v>
      </c>
      <c r="U940" s="54">
        <f>'1. Fertigungsstandort'!$E$9</f>
        <v>0</v>
      </c>
    </row>
    <row r="941" spans="1:21" ht="15.75" customHeight="1">
      <c r="A941" s="42"/>
      <c r="B941" s="20" t="str">
        <f t="shared" si="42"/>
        <v/>
      </c>
      <c r="C941" s="20" t="str">
        <f t="shared" si="43"/>
        <v/>
      </c>
      <c r="D941" s="90"/>
      <c r="E941" s="90"/>
      <c r="F941" s="87"/>
      <c r="G941" s="87"/>
      <c r="H941" s="88"/>
      <c r="I941" s="88"/>
      <c r="J941" s="88"/>
      <c r="K941" s="88"/>
      <c r="L941" s="88"/>
      <c r="M941" s="88"/>
      <c r="N941" s="88"/>
      <c r="O941" s="91" t="str">
        <f t="array" ref="O941">IF(N941="Ja","Enter %",IF(N941="","",INDEX(LookUps!J:J,MATCH('4. Modul B – Inhaltsstoffe'!H941,LookUps!I:I,0))))</f>
        <v/>
      </c>
      <c r="P941" s="92" t="str">
        <f t="shared" si="44"/>
        <v/>
      </c>
      <c r="Q941" s="95"/>
      <c r="R941" s="96"/>
      <c r="S941" s="88"/>
      <c r="T941" s="20">
        <f>'1. Fertigungsstandort'!$E$7</f>
        <v>0</v>
      </c>
      <c r="U941" s="54">
        <f>'1. Fertigungsstandort'!$E$9</f>
        <v>0</v>
      </c>
    </row>
    <row r="942" spans="1:21" ht="15.75" customHeight="1">
      <c r="A942" s="42"/>
      <c r="B942" s="20" t="str">
        <f t="shared" si="42"/>
        <v/>
      </c>
      <c r="C942" s="20" t="str">
        <f t="shared" si="43"/>
        <v/>
      </c>
      <c r="D942" s="90"/>
      <c r="E942" s="90"/>
      <c r="F942" s="87"/>
      <c r="G942" s="87"/>
      <c r="H942" s="88"/>
      <c r="I942" s="88"/>
      <c r="J942" s="88"/>
      <c r="K942" s="88"/>
      <c r="L942" s="88"/>
      <c r="M942" s="88"/>
      <c r="N942" s="88"/>
      <c r="O942" s="91" t="str">
        <f t="array" ref="O942">IF(N942="Ja","Enter %",IF(N942="","",INDEX(LookUps!J:J,MATCH('4. Modul B – Inhaltsstoffe'!H942,LookUps!I:I,0))))</f>
        <v/>
      </c>
      <c r="P942" s="92" t="str">
        <f t="shared" si="44"/>
        <v/>
      </c>
      <c r="Q942" s="95"/>
      <c r="R942" s="96"/>
      <c r="S942" s="88"/>
      <c r="T942" s="20">
        <f>'1. Fertigungsstandort'!$E$7</f>
        <v>0</v>
      </c>
      <c r="U942" s="54">
        <f>'1. Fertigungsstandort'!$E$9</f>
        <v>0</v>
      </c>
    </row>
    <row r="943" spans="1:21" ht="15.75" customHeight="1">
      <c r="A943" s="42"/>
      <c r="B943" s="20" t="str">
        <f t="shared" si="42"/>
        <v/>
      </c>
      <c r="C943" s="20" t="str">
        <f t="shared" si="43"/>
        <v/>
      </c>
      <c r="D943" s="90"/>
      <c r="E943" s="90"/>
      <c r="F943" s="87"/>
      <c r="G943" s="87"/>
      <c r="H943" s="88"/>
      <c r="I943" s="88"/>
      <c r="J943" s="88"/>
      <c r="K943" s="88"/>
      <c r="L943" s="88"/>
      <c r="M943" s="88"/>
      <c r="N943" s="88"/>
      <c r="O943" s="91" t="str">
        <f t="array" ref="O943">IF(N943="Ja","Enter %",IF(N943="","",INDEX(LookUps!J:J,MATCH('4. Modul B – Inhaltsstoffe'!H943,LookUps!I:I,0))))</f>
        <v/>
      </c>
      <c r="P943" s="92" t="str">
        <f t="shared" si="44"/>
        <v/>
      </c>
      <c r="Q943" s="95"/>
      <c r="R943" s="96"/>
      <c r="S943" s="88"/>
      <c r="T943" s="20">
        <f>'1. Fertigungsstandort'!$E$7</f>
        <v>0</v>
      </c>
      <c r="U943" s="54">
        <f>'1. Fertigungsstandort'!$E$9</f>
        <v>0</v>
      </c>
    </row>
    <row r="944" spans="1:21" ht="15.75" customHeight="1">
      <c r="A944" s="42"/>
      <c r="B944" s="20" t="str">
        <f t="shared" si="42"/>
        <v/>
      </c>
      <c r="C944" s="20" t="str">
        <f t="shared" si="43"/>
        <v/>
      </c>
      <c r="D944" s="90"/>
      <c r="E944" s="90"/>
      <c r="F944" s="87"/>
      <c r="G944" s="87"/>
      <c r="H944" s="88"/>
      <c r="I944" s="88"/>
      <c r="J944" s="88"/>
      <c r="K944" s="88"/>
      <c r="L944" s="88"/>
      <c r="M944" s="88"/>
      <c r="N944" s="88"/>
      <c r="O944" s="91" t="str">
        <f t="array" ref="O944">IF(N944="Ja","Enter %",IF(N944="","",INDEX(LookUps!J:J,MATCH('4. Modul B – Inhaltsstoffe'!H944,LookUps!I:I,0))))</f>
        <v/>
      </c>
      <c r="P944" s="92" t="str">
        <f t="shared" si="44"/>
        <v/>
      </c>
      <c r="Q944" s="95"/>
      <c r="R944" s="96"/>
      <c r="S944" s="88"/>
      <c r="T944" s="20">
        <f>'1. Fertigungsstandort'!$E$7</f>
        <v>0</v>
      </c>
      <c r="U944" s="54">
        <f>'1. Fertigungsstandort'!$E$9</f>
        <v>0</v>
      </c>
    </row>
    <row r="945" spans="1:21" ht="15.75" customHeight="1">
      <c r="A945" s="42"/>
      <c r="B945" s="20" t="str">
        <f t="shared" si="42"/>
        <v/>
      </c>
      <c r="C945" s="20" t="str">
        <f t="shared" si="43"/>
        <v/>
      </c>
      <c r="D945" s="90"/>
      <c r="E945" s="90"/>
      <c r="F945" s="87"/>
      <c r="G945" s="87"/>
      <c r="H945" s="88"/>
      <c r="I945" s="88"/>
      <c r="J945" s="88"/>
      <c r="K945" s="88"/>
      <c r="L945" s="88"/>
      <c r="M945" s="88"/>
      <c r="N945" s="88"/>
      <c r="O945" s="91" t="str">
        <f t="array" ref="O945">IF(N945="Ja","Enter %",IF(N945="","",INDEX(LookUps!J:J,MATCH('4. Modul B – Inhaltsstoffe'!H945,LookUps!I:I,0))))</f>
        <v/>
      </c>
      <c r="P945" s="92" t="str">
        <f t="shared" si="44"/>
        <v/>
      </c>
      <c r="Q945" s="95"/>
      <c r="R945" s="96"/>
      <c r="S945" s="88"/>
      <c r="T945" s="20">
        <f>'1. Fertigungsstandort'!$E$7</f>
        <v>0</v>
      </c>
      <c r="U945" s="54">
        <f>'1. Fertigungsstandort'!$E$9</f>
        <v>0</v>
      </c>
    </row>
    <row r="946" spans="1:21" ht="15.75" customHeight="1">
      <c r="A946" s="42"/>
      <c r="B946" s="20" t="str">
        <f t="shared" si="42"/>
        <v/>
      </c>
      <c r="C946" s="20" t="str">
        <f t="shared" si="43"/>
        <v/>
      </c>
      <c r="D946" s="90"/>
      <c r="E946" s="90"/>
      <c r="F946" s="87"/>
      <c r="G946" s="87"/>
      <c r="H946" s="88"/>
      <c r="I946" s="88"/>
      <c r="J946" s="88"/>
      <c r="K946" s="88"/>
      <c r="L946" s="88"/>
      <c r="M946" s="88"/>
      <c r="N946" s="88"/>
      <c r="O946" s="91" t="str">
        <f t="array" ref="O946">IF(N946="Ja","Enter %",IF(N946="","",INDEX(LookUps!J:J,MATCH('4. Modul B – Inhaltsstoffe'!H946,LookUps!I:I,0))))</f>
        <v/>
      </c>
      <c r="P946" s="92" t="str">
        <f t="shared" si="44"/>
        <v/>
      </c>
      <c r="Q946" s="95"/>
      <c r="R946" s="96"/>
      <c r="S946" s="88"/>
      <c r="T946" s="20">
        <f>'1. Fertigungsstandort'!$E$7</f>
        <v>0</v>
      </c>
      <c r="U946" s="54">
        <f>'1. Fertigungsstandort'!$E$9</f>
        <v>0</v>
      </c>
    </row>
    <row r="947" spans="1:21" ht="15.75" customHeight="1">
      <c r="A947" s="42"/>
      <c r="B947" s="20" t="str">
        <f t="shared" si="42"/>
        <v/>
      </c>
      <c r="C947" s="20" t="str">
        <f t="shared" si="43"/>
        <v/>
      </c>
      <c r="D947" s="90"/>
      <c r="E947" s="90"/>
      <c r="F947" s="87"/>
      <c r="G947" s="87"/>
      <c r="H947" s="88"/>
      <c r="I947" s="88"/>
      <c r="J947" s="88"/>
      <c r="K947" s="88"/>
      <c r="L947" s="88"/>
      <c r="M947" s="88"/>
      <c r="N947" s="88"/>
      <c r="O947" s="91" t="str">
        <f t="array" ref="O947">IF(N947="Ja","Enter %",IF(N947="","",INDEX(LookUps!J:J,MATCH('4. Modul B – Inhaltsstoffe'!H947,LookUps!I:I,0))))</f>
        <v/>
      </c>
      <c r="P947" s="92" t="str">
        <f t="shared" si="44"/>
        <v/>
      </c>
      <c r="Q947" s="95"/>
      <c r="R947" s="96"/>
      <c r="S947" s="88"/>
      <c r="T947" s="20">
        <f>'1. Fertigungsstandort'!$E$7</f>
        <v>0</v>
      </c>
      <c r="U947" s="54">
        <f>'1. Fertigungsstandort'!$E$9</f>
        <v>0</v>
      </c>
    </row>
    <row r="948" spans="1:21" ht="15.75" customHeight="1">
      <c r="A948" s="42"/>
      <c r="B948" s="20" t="str">
        <f t="shared" si="42"/>
        <v/>
      </c>
      <c r="C948" s="20" t="str">
        <f t="shared" si="43"/>
        <v/>
      </c>
      <c r="D948" s="90"/>
      <c r="E948" s="90"/>
      <c r="F948" s="87"/>
      <c r="G948" s="87"/>
      <c r="H948" s="88"/>
      <c r="I948" s="88"/>
      <c r="J948" s="88"/>
      <c r="K948" s="88"/>
      <c r="L948" s="88"/>
      <c r="M948" s="88"/>
      <c r="N948" s="88"/>
      <c r="O948" s="91" t="str">
        <f t="array" ref="O948">IF(N948="Ja","Enter %",IF(N948="","",INDEX(LookUps!J:J,MATCH('4. Modul B – Inhaltsstoffe'!H948,LookUps!I:I,0))))</f>
        <v/>
      </c>
      <c r="P948" s="92" t="str">
        <f t="shared" si="44"/>
        <v/>
      </c>
      <c r="Q948" s="95"/>
      <c r="R948" s="96"/>
      <c r="S948" s="88"/>
      <c r="T948" s="20">
        <f>'1. Fertigungsstandort'!$E$7</f>
        <v>0</v>
      </c>
      <c r="U948" s="54">
        <f>'1. Fertigungsstandort'!$E$9</f>
        <v>0</v>
      </c>
    </row>
    <row r="949" spans="1:21" ht="15.75" customHeight="1">
      <c r="A949" s="42"/>
      <c r="B949" s="20" t="str">
        <f t="shared" si="42"/>
        <v/>
      </c>
      <c r="C949" s="20" t="str">
        <f t="shared" si="43"/>
        <v/>
      </c>
      <c r="D949" s="90"/>
      <c r="E949" s="90"/>
      <c r="F949" s="87"/>
      <c r="G949" s="87"/>
      <c r="H949" s="88"/>
      <c r="I949" s="88"/>
      <c r="J949" s="88"/>
      <c r="K949" s="88"/>
      <c r="L949" s="88"/>
      <c r="M949" s="88"/>
      <c r="N949" s="88"/>
      <c r="O949" s="91" t="str">
        <f t="array" ref="O949">IF(N949="Ja","Enter %",IF(N949="","",INDEX(LookUps!J:J,MATCH('4. Modul B – Inhaltsstoffe'!H949,LookUps!I:I,0))))</f>
        <v/>
      </c>
      <c r="P949" s="92" t="str">
        <f t="shared" si="44"/>
        <v/>
      </c>
      <c r="Q949" s="95"/>
      <c r="R949" s="96"/>
      <c r="S949" s="88"/>
      <c r="T949" s="20">
        <f>'1. Fertigungsstandort'!$E$7</f>
        <v>0</v>
      </c>
      <c r="U949" s="54">
        <f>'1. Fertigungsstandort'!$E$9</f>
        <v>0</v>
      </c>
    </row>
    <row r="950" spans="1:21" ht="15.75" customHeight="1">
      <c r="A950" s="42"/>
      <c r="B950" s="20" t="str">
        <f t="shared" si="42"/>
        <v/>
      </c>
      <c r="C950" s="20" t="str">
        <f t="shared" si="43"/>
        <v/>
      </c>
      <c r="D950" s="90"/>
      <c r="E950" s="90"/>
      <c r="F950" s="87"/>
      <c r="G950" s="87"/>
      <c r="H950" s="88"/>
      <c r="I950" s="88"/>
      <c r="J950" s="88"/>
      <c r="K950" s="88"/>
      <c r="L950" s="88"/>
      <c r="M950" s="88"/>
      <c r="N950" s="88"/>
      <c r="O950" s="91" t="str">
        <f t="array" ref="O950">IF(N950="Ja","Enter %",IF(N950="","",INDEX(LookUps!J:J,MATCH('4. Modul B – Inhaltsstoffe'!H950,LookUps!I:I,0))))</f>
        <v/>
      </c>
      <c r="P950" s="92" t="str">
        <f t="shared" si="44"/>
        <v/>
      </c>
      <c r="Q950" s="95"/>
      <c r="R950" s="96"/>
      <c r="S950" s="88"/>
      <c r="T950" s="20">
        <f>'1. Fertigungsstandort'!$E$7</f>
        <v>0</v>
      </c>
      <c r="U950" s="54">
        <f>'1. Fertigungsstandort'!$E$9</f>
        <v>0</v>
      </c>
    </row>
    <row r="951" spans="1:21" ht="15.75" customHeight="1">
      <c r="A951" s="42"/>
      <c r="B951" s="20" t="str">
        <f t="shared" si="42"/>
        <v/>
      </c>
      <c r="C951" s="20" t="str">
        <f t="shared" si="43"/>
        <v/>
      </c>
      <c r="D951" s="90"/>
      <c r="E951" s="90"/>
      <c r="F951" s="87"/>
      <c r="G951" s="87"/>
      <c r="H951" s="88"/>
      <c r="I951" s="88"/>
      <c r="J951" s="88"/>
      <c r="K951" s="88"/>
      <c r="L951" s="88"/>
      <c r="M951" s="88"/>
      <c r="N951" s="88"/>
      <c r="O951" s="91" t="str">
        <f t="array" ref="O951">IF(N951="Ja","Enter %",IF(N951="","",INDEX(LookUps!J:J,MATCH('4. Modul B – Inhaltsstoffe'!H951,LookUps!I:I,0))))</f>
        <v/>
      </c>
      <c r="P951" s="92" t="str">
        <f t="shared" si="44"/>
        <v/>
      </c>
      <c r="Q951" s="95"/>
      <c r="R951" s="96"/>
      <c r="S951" s="88"/>
      <c r="T951" s="20">
        <f>'1. Fertigungsstandort'!$E$7</f>
        <v>0</v>
      </c>
      <c r="U951" s="54">
        <f>'1. Fertigungsstandort'!$E$9</f>
        <v>0</v>
      </c>
    </row>
    <row r="952" spans="1:21" ht="15.75" customHeight="1">
      <c r="A952" s="42"/>
      <c r="B952" s="20" t="str">
        <f t="shared" si="42"/>
        <v/>
      </c>
      <c r="C952" s="20" t="str">
        <f t="shared" si="43"/>
        <v/>
      </c>
      <c r="D952" s="90"/>
      <c r="E952" s="90"/>
      <c r="F952" s="87"/>
      <c r="G952" s="87"/>
      <c r="H952" s="88"/>
      <c r="I952" s="88"/>
      <c r="J952" s="88"/>
      <c r="K952" s="88"/>
      <c r="L952" s="88"/>
      <c r="M952" s="88"/>
      <c r="N952" s="88"/>
      <c r="O952" s="91" t="str">
        <f t="array" ref="O952">IF(N952="Ja","Enter %",IF(N952="","",INDEX(LookUps!J:J,MATCH('4. Modul B – Inhaltsstoffe'!H952,LookUps!I:I,0))))</f>
        <v/>
      </c>
      <c r="P952" s="92" t="str">
        <f t="shared" si="44"/>
        <v/>
      </c>
      <c r="Q952" s="95"/>
      <c r="R952" s="96"/>
      <c r="S952" s="88"/>
      <c r="T952" s="20">
        <f>'1. Fertigungsstandort'!$E$7</f>
        <v>0</v>
      </c>
      <c r="U952" s="54">
        <f>'1. Fertigungsstandort'!$E$9</f>
        <v>0</v>
      </c>
    </row>
    <row r="953" spans="1:21" ht="15.75" customHeight="1">
      <c r="A953" s="42"/>
      <c r="B953" s="20" t="str">
        <f t="shared" si="42"/>
        <v/>
      </c>
      <c r="C953" s="20" t="str">
        <f t="shared" si="43"/>
        <v/>
      </c>
      <c r="D953" s="90"/>
      <c r="E953" s="90"/>
      <c r="F953" s="87"/>
      <c r="G953" s="87"/>
      <c r="H953" s="88"/>
      <c r="I953" s="88"/>
      <c r="J953" s="88"/>
      <c r="K953" s="88"/>
      <c r="L953" s="88"/>
      <c r="M953" s="88"/>
      <c r="N953" s="88"/>
      <c r="O953" s="91" t="str">
        <f t="array" ref="O953">IF(N953="Ja","Enter %",IF(N953="","",INDEX(LookUps!J:J,MATCH('4. Modul B – Inhaltsstoffe'!H953,LookUps!I:I,0))))</f>
        <v/>
      </c>
      <c r="P953" s="92" t="str">
        <f t="shared" si="44"/>
        <v/>
      </c>
      <c r="Q953" s="95"/>
      <c r="R953" s="96"/>
      <c r="S953" s="88"/>
      <c r="T953" s="20">
        <f>'1. Fertigungsstandort'!$E$7</f>
        <v>0</v>
      </c>
      <c r="U953" s="54">
        <f>'1. Fertigungsstandort'!$E$9</f>
        <v>0</v>
      </c>
    </row>
    <row r="954" spans="1:21" ht="15.75" customHeight="1">
      <c r="A954" s="42"/>
      <c r="B954" s="20" t="str">
        <f t="shared" si="42"/>
        <v/>
      </c>
      <c r="C954" s="20" t="str">
        <f t="shared" si="43"/>
        <v/>
      </c>
      <c r="D954" s="90"/>
      <c r="E954" s="90"/>
      <c r="F954" s="87"/>
      <c r="G954" s="87"/>
      <c r="H954" s="88"/>
      <c r="I954" s="88"/>
      <c r="J954" s="88"/>
      <c r="K954" s="88"/>
      <c r="L954" s="88"/>
      <c r="M954" s="88"/>
      <c r="N954" s="88"/>
      <c r="O954" s="91" t="str">
        <f t="array" ref="O954">IF(N954="Ja","Enter %",IF(N954="","",INDEX(LookUps!J:J,MATCH('4. Modul B – Inhaltsstoffe'!H954,LookUps!I:I,0))))</f>
        <v/>
      </c>
      <c r="P954" s="92" t="str">
        <f t="shared" si="44"/>
        <v/>
      </c>
      <c r="Q954" s="95"/>
      <c r="R954" s="96"/>
      <c r="S954" s="88"/>
      <c r="T954" s="20">
        <f>'1. Fertigungsstandort'!$E$7</f>
        <v>0</v>
      </c>
      <c r="U954" s="54">
        <f>'1. Fertigungsstandort'!$E$9</f>
        <v>0</v>
      </c>
    </row>
    <row r="955" spans="1:21" ht="15.75" customHeight="1">
      <c r="A955" s="42"/>
      <c r="B955" s="20" t="str">
        <f t="shared" si="42"/>
        <v/>
      </c>
      <c r="C955" s="20" t="str">
        <f t="shared" si="43"/>
        <v/>
      </c>
      <c r="D955" s="90"/>
      <c r="E955" s="90"/>
      <c r="F955" s="87"/>
      <c r="G955" s="87"/>
      <c r="H955" s="88"/>
      <c r="I955" s="88"/>
      <c r="J955" s="88"/>
      <c r="K955" s="88"/>
      <c r="L955" s="88"/>
      <c r="M955" s="88"/>
      <c r="N955" s="88"/>
      <c r="O955" s="91" t="str">
        <f t="array" ref="O955">IF(N955="Ja","Enter %",IF(N955="","",INDEX(LookUps!J:J,MATCH('4. Modul B – Inhaltsstoffe'!H955,LookUps!I:I,0))))</f>
        <v/>
      </c>
      <c r="P955" s="92" t="str">
        <f t="shared" si="44"/>
        <v/>
      </c>
      <c r="Q955" s="95"/>
      <c r="R955" s="96"/>
      <c r="S955" s="88"/>
      <c r="T955" s="20">
        <f>'1. Fertigungsstandort'!$E$7</f>
        <v>0</v>
      </c>
      <c r="U955" s="54">
        <f>'1. Fertigungsstandort'!$E$9</f>
        <v>0</v>
      </c>
    </row>
    <row r="956" spans="1:21" ht="15.75" customHeight="1">
      <c r="A956" s="42"/>
      <c r="B956" s="20" t="str">
        <f t="shared" si="42"/>
        <v/>
      </c>
      <c r="C956" s="20" t="str">
        <f t="shared" si="43"/>
        <v/>
      </c>
      <c r="D956" s="90"/>
      <c r="E956" s="90"/>
      <c r="F956" s="87"/>
      <c r="G956" s="87"/>
      <c r="H956" s="88"/>
      <c r="I956" s="88"/>
      <c r="J956" s="88"/>
      <c r="K956" s="88"/>
      <c r="L956" s="88"/>
      <c r="M956" s="88"/>
      <c r="N956" s="88"/>
      <c r="O956" s="91" t="str">
        <f t="array" ref="O956">IF(N956="Ja","Enter %",IF(N956="","",INDEX(LookUps!J:J,MATCH('4. Modul B – Inhaltsstoffe'!H956,LookUps!I:I,0))))</f>
        <v/>
      </c>
      <c r="P956" s="92" t="str">
        <f t="shared" si="44"/>
        <v/>
      </c>
      <c r="Q956" s="95"/>
      <c r="R956" s="96"/>
      <c r="S956" s="88"/>
      <c r="T956" s="20">
        <f>'1. Fertigungsstandort'!$E$7</f>
        <v>0</v>
      </c>
      <c r="U956" s="54">
        <f>'1. Fertigungsstandort'!$E$9</f>
        <v>0</v>
      </c>
    </row>
    <row r="957" spans="1:21" ht="15.75" customHeight="1">
      <c r="A957" s="42"/>
      <c r="B957" s="20" t="str">
        <f t="shared" si="42"/>
        <v/>
      </c>
      <c r="C957" s="20" t="str">
        <f t="shared" si="43"/>
        <v/>
      </c>
      <c r="D957" s="90"/>
      <c r="E957" s="90"/>
      <c r="F957" s="87"/>
      <c r="G957" s="87"/>
      <c r="H957" s="88"/>
      <c r="I957" s="88"/>
      <c r="J957" s="88"/>
      <c r="K957" s="88"/>
      <c r="L957" s="88"/>
      <c r="M957" s="88"/>
      <c r="N957" s="88"/>
      <c r="O957" s="91" t="str">
        <f t="array" ref="O957">IF(N957="Ja","Enter %",IF(N957="","",INDEX(LookUps!J:J,MATCH('4. Modul B – Inhaltsstoffe'!H957,LookUps!I:I,0))))</f>
        <v/>
      </c>
      <c r="P957" s="92" t="str">
        <f t="shared" si="44"/>
        <v/>
      </c>
      <c r="Q957" s="95"/>
      <c r="R957" s="96"/>
      <c r="S957" s="88"/>
      <c r="T957" s="20">
        <f>'1. Fertigungsstandort'!$E$7</f>
        <v>0</v>
      </c>
      <c r="U957" s="54">
        <f>'1. Fertigungsstandort'!$E$9</f>
        <v>0</v>
      </c>
    </row>
    <row r="958" spans="1:21" ht="15.75" customHeight="1">
      <c r="A958" s="42"/>
      <c r="B958" s="20" t="str">
        <f t="shared" si="42"/>
        <v/>
      </c>
      <c r="C958" s="20" t="str">
        <f t="shared" si="43"/>
        <v/>
      </c>
      <c r="D958" s="90"/>
      <c r="E958" s="90"/>
      <c r="F958" s="87"/>
      <c r="G958" s="87"/>
      <c r="H958" s="88"/>
      <c r="I958" s="88"/>
      <c r="J958" s="88"/>
      <c r="K958" s="88"/>
      <c r="L958" s="88"/>
      <c r="M958" s="88"/>
      <c r="N958" s="88"/>
      <c r="O958" s="91" t="str">
        <f t="array" ref="O958">IF(N958="Ja","Enter %",IF(N958="","",INDEX(LookUps!J:J,MATCH('4. Modul B – Inhaltsstoffe'!H958,LookUps!I:I,0))))</f>
        <v/>
      </c>
      <c r="P958" s="92" t="str">
        <f t="shared" si="44"/>
        <v/>
      </c>
      <c r="Q958" s="95"/>
      <c r="R958" s="96"/>
      <c r="S958" s="88"/>
      <c r="T958" s="20">
        <f>'1. Fertigungsstandort'!$E$7</f>
        <v>0</v>
      </c>
      <c r="U958" s="54">
        <f>'1. Fertigungsstandort'!$E$9</f>
        <v>0</v>
      </c>
    </row>
    <row r="959" spans="1:21" ht="15.75" customHeight="1">
      <c r="A959" s="42"/>
      <c r="B959" s="20" t="str">
        <f t="shared" si="42"/>
        <v/>
      </c>
      <c r="C959" s="20" t="str">
        <f t="shared" si="43"/>
        <v/>
      </c>
      <c r="D959" s="90"/>
      <c r="E959" s="90"/>
      <c r="F959" s="87"/>
      <c r="G959" s="87"/>
      <c r="H959" s="88"/>
      <c r="I959" s="88"/>
      <c r="J959" s="88"/>
      <c r="K959" s="88"/>
      <c r="L959" s="88"/>
      <c r="M959" s="88"/>
      <c r="N959" s="88"/>
      <c r="O959" s="91" t="str">
        <f t="array" ref="O959">IF(N959="Ja","Enter %",IF(N959="","",INDEX(LookUps!J:J,MATCH('4. Modul B – Inhaltsstoffe'!H959,LookUps!I:I,0))))</f>
        <v/>
      </c>
      <c r="P959" s="92" t="str">
        <f t="shared" si="44"/>
        <v/>
      </c>
      <c r="Q959" s="95"/>
      <c r="R959" s="96"/>
      <c r="S959" s="88"/>
      <c r="T959" s="20">
        <f>'1. Fertigungsstandort'!$E$7</f>
        <v>0</v>
      </c>
      <c r="U959" s="54">
        <f>'1. Fertigungsstandort'!$E$9</f>
        <v>0</v>
      </c>
    </row>
    <row r="960" spans="1:21" ht="15.75" customHeight="1">
      <c r="A960" s="42"/>
      <c r="B960" s="20" t="str">
        <f t="shared" si="42"/>
        <v/>
      </c>
      <c r="C960" s="20" t="str">
        <f t="shared" si="43"/>
        <v/>
      </c>
      <c r="D960" s="90"/>
      <c r="E960" s="90"/>
      <c r="F960" s="87"/>
      <c r="G960" s="87"/>
      <c r="H960" s="88"/>
      <c r="I960" s="88"/>
      <c r="J960" s="88"/>
      <c r="K960" s="88"/>
      <c r="L960" s="88"/>
      <c r="M960" s="88"/>
      <c r="N960" s="88"/>
      <c r="O960" s="91" t="str">
        <f t="array" ref="O960">IF(N960="Ja","Enter %",IF(N960="","",INDEX(LookUps!J:J,MATCH('4. Modul B – Inhaltsstoffe'!H960,LookUps!I:I,0))))</f>
        <v/>
      </c>
      <c r="P960" s="92" t="str">
        <f t="shared" si="44"/>
        <v/>
      </c>
      <c r="Q960" s="95"/>
      <c r="R960" s="96"/>
      <c r="S960" s="88"/>
      <c r="T960" s="20">
        <f>'1. Fertigungsstandort'!$E$7</f>
        <v>0</v>
      </c>
      <c r="U960" s="54">
        <f>'1. Fertigungsstandort'!$E$9</f>
        <v>0</v>
      </c>
    </row>
    <row r="961" spans="1:21" ht="15.75" customHeight="1">
      <c r="A961" s="42"/>
      <c r="B961" s="20" t="str">
        <f t="shared" si="42"/>
        <v/>
      </c>
      <c r="C961" s="20" t="str">
        <f t="shared" si="43"/>
        <v/>
      </c>
      <c r="D961" s="90"/>
      <c r="E961" s="90"/>
      <c r="F961" s="87"/>
      <c r="G961" s="87"/>
      <c r="H961" s="88"/>
      <c r="I961" s="88"/>
      <c r="J961" s="88"/>
      <c r="K961" s="88"/>
      <c r="L961" s="88"/>
      <c r="M961" s="88"/>
      <c r="N961" s="88"/>
      <c r="O961" s="91" t="str">
        <f t="array" ref="O961">IF(N961="Ja","Enter %",IF(N961="","",INDEX(LookUps!J:J,MATCH('4. Modul B – Inhaltsstoffe'!H961,LookUps!I:I,0))))</f>
        <v/>
      </c>
      <c r="P961" s="92" t="str">
        <f t="shared" si="44"/>
        <v/>
      </c>
      <c r="Q961" s="95"/>
      <c r="R961" s="96"/>
      <c r="S961" s="88"/>
      <c r="T961" s="20">
        <f>'1. Fertigungsstandort'!$E$7</f>
        <v>0</v>
      </c>
      <c r="U961" s="54">
        <f>'1. Fertigungsstandort'!$E$9</f>
        <v>0</v>
      </c>
    </row>
    <row r="962" spans="1:21" ht="15.75" customHeight="1">
      <c r="A962" s="42"/>
      <c r="B962" s="20" t="str">
        <f t="shared" si="42"/>
        <v/>
      </c>
      <c r="C962" s="20" t="str">
        <f t="shared" si="43"/>
        <v/>
      </c>
      <c r="D962" s="90"/>
      <c r="E962" s="90"/>
      <c r="F962" s="87"/>
      <c r="G962" s="87"/>
      <c r="H962" s="88"/>
      <c r="I962" s="88"/>
      <c r="J962" s="88"/>
      <c r="K962" s="88"/>
      <c r="L962" s="88"/>
      <c r="M962" s="88"/>
      <c r="N962" s="88"/>
      <c r="O962" s="91" t="str">
        <f t="array" ref="O962">IF(N962="Ja","Enter %",IF(N962="","",INDEX(LookUps!J:J,MATCH('4. Modul B – Inhaltsstoffe'!H962,LookUps!I:I,0))))</f>
        <v/>
      </c>
      <c r="P962" s="92" t="str">
        <f t="shared" si="44"/>
        <v/>
      </c>
      <c r="Q962" s="95"/>
      <c r="R962" s="96"/>
      <c r="S962" s="88"/>
      <c r="T962" s="20">
        <f>'1. Fertigungsstandort'!$E$7</f>
        <v>0</v>
      </c>
      <c r="U962" s="54">
        <f>'1. Fertigungsstandort'!$E$9</f>
        <v>0</v>
      </c>
    </row>
    <row r="963" spans="1:21" ht="15.75" customHeight="1">
      <c r="A963" s="42"/>
      <c r="B963" s="20" t="str">
        <f t="shared" si="42"/>
        <v/>
      </c>
      <c r="C963" s="20" t="str">
        <f t="shared" si="43"/>
        <v/>
      </c>
      <c r="D963" s="90"/>
      <c r="E963" s="90"/>
      <c r="F963" s="87"/>
      <c r="G963" s="87"/>
      <c r="H963" s="88"/>
      <c r="I963" s="88"/>
      <c r="J963" s="88"/>
      <c r="K963" s="88"/>
      <c r="L963" s="88"/>
      <c r="M963" s="88"/>
      <c r="N963" s="88"/>
      <c r="O963" s="91" t="str">
        <f t="array" ref="O963">IF(N963="Ja","Enter %",IF(N963="","",INDEX(LookUps!J:J,MATCH('4. Modul B – Inhaltsstoffe'!H963,LookUps!I:I,0))))</f>
        <v/>
      </c>
      <c r="P963" s="92" t="str">
        <f t="shared" si="44"/>
        <v/>
      </c>
      <c r="Q963" s="95"/>
      <c r="R963" s="96"/>
      <c r="S963" s="88"/>
      <c r="T963" s="20">
        <f>'1. Fertigungsstandort'!$E$7</f>
        <v>0</v>
      </c>
      <c r="U963" s="54">
        <f>'1. Fertigungsstandort'!$E$9</f>
        <v>0</v>
      </c>
    </row>
    <row r="964" spans="1:21" ht="15.75" customHeight="1">
      <c r="A964" s="42"/>
      <c r="B964" s="20" t="str">
        <f t="shared" si="42"/>
        <v/>
      </c>
      <c r="C964" s="20" t="str">
        <f t="shared" si="43"/>
        <v/>
      </c>
      <c r="D964" s="90"/>
      <c r="E964" s="90"/>
      <c r="F964" s="87"/>
      <c r="G964" s="87"/>
      <c r="H964" s="88"/>
      <c r="I964" s="88"/>
      <c r="J964" s="88"/>
      <c r="K964" s="88"/>
      <c r="L964" s="88"/>
      <c r="M964" s="88"/>
      <c r="N964" s="88"/>
      <c r="O964" s="91" t="str">
        <f t="array" ref="O964">IF(N964="Ja","Enter %",IF(N964="","",INDEX(LookUps!J:J,MATCH('4. Modul B – Inhaltsstoffe'!H964,LookUps!I:I,0))))</f>
        <v/>
      </c>
      <c r="P964" s="92" t="str">
        <f t="shared" si="44"/>
        <v/>
      </c>
      <c r="Q964" s="95"/>
      <c r="R964" s="96"/>
      <c r="S964" s="88"/>
      <c r="T964" s="20">
        <f>'1. Fertigungsstandort'!$E$7</f>
        <v>0</v>
      </c>
      <c r="U964" s="54">
        <f>'1. Fertigungsstandort'!$E$9</f>
        <v>0</v>
      </c>
    </row>
    <row r="965" spans="1:21" ht="15.75" customHeight="1">
      <c r="A965" s="42"/>
      <c r="B965" s="20" t="str">
        <f t="shared" si="42"/>
        <v/>
      </c>
      <c r="C965" s="20" t="str">
        <f t="shared" si="43"/>
        <v/>
      </c>
      <c r="D965" s="90"/>
      <c r="E965" s="90"/>
      <c r="F965" s="87"/>
      <c r="G965" s="87"/>
      <c r="H965" s="88"/>
      <c r="I965" s="88"/>
      <c r="J965" s="88"/>
      <c r="K965" s="88"/>
      <c r="L965" s="88"/>
      <c r="M965" s="88"/>
      <c r="N965" s="88"/>
      <c r="O965" s="91" t="str">
        <f t="array" ref="O965">IF(N965="Ja","Enter %",IF(N965="","",INDEX(LookUps!J:J,MATCH('4. Modul B – Inhaltsstoffe'!H965,LookUps!I:I,0))))</f>
        <v/>
      </c>
      <c r="P965" s="92" t="str">
        <f t="shared" si="44"/>
        <v/>
      </c>
      <c r="Q965" s="95"/>
      <c r="R965" s="96"/>
      <c r="S965" s="88"/>
      <c r="T965" s="20">
        <f>'1. Fertigungsstandort'!$E$7</f>
        <v>0</v>
      </c>
      <c r="U965" s="54">
        <f>'1. Fertigungsstandort'!$E$9</f>
        <v>0</v>
      </c>
    </row>
    <row r="966" spans="1:21" ht="15.75" customHeight="1">
      <c r="A966" s="42"/>
      <c r="B966" s="20" t="str">
        <f t="shared" si="42"/>
        <v/>
      </c>
      <c r="C966" s="20" t="str">
        <f t="shared" si="43"/>
        <v/>
      </c>
      <c r="D966" s="90"/>
      <c r="E966" s="90"/>
      <c r="F966" s="87"/>
      <c r="G966" s="87"/>
      <c r="H966" s="88"/>
      <c r="I966" s="88"/>
      <c r="J966" s="88"/>
      <c r="K966" s="88"/>
      <c r="L966" s="88"/>
      <c r="M966" s="88"/>
      <c r="N966" s="88"/>
      <c r="O966" s="91" t="str">
        <f t="array" ref="O966">IF(N966="Ja","Enter %",IF(N966="","",INDEX(LookUps!J:J,MATCH('4. Modul B – Inhaltsstoffe'!H966,LookUps!I:I,0))))</f>
        <v/>
      </c>
      <c r="P966" s="92" t="str">
        <f t="shared" si="44"/>
        <v/>
      </c>
      <c r="Q966" s="95"/>
      <c r="R966" s="96"/>
      <c r="S966" s="88"/>
      <c r="T966" s="20">
        <f>'1. Fertigungsstandort'!$E$7</f>
        <v>0</v>
      </c>
      <c r="U966" s="54">
        <f>'1. Fertigungsstandort'!$E$9</f>
        <v>0</v>
      </c>
    </row>
    <row r="967" spans="1:21" ht="15.75" customHeight="1">
      <c r="A967" s="42"/>
      <c r="B967" s="20" t="str">
        <f t="shared" si="42"/>
        <v/>
      </c>
      <c r="C967" s="20" t="str">
        <f t="shared" si="43"/>
        <v/>
      </c>
      <c r="D967" s="90"/>
      <c r="E967" s="90"/>
      <c r="F967" s="87"/>
      <c r="G967" s="87"/>
      <c r="H967" s="88"/>
      <c r="I967" s="88"/>
      <c r="J967" s="88"/>
      <c r="K967" s="88"/>
      <c r="L967" s="88"/>
      <c r="M967" s="88"/>
      <c r="N967" s="88"/>
      <c r="O967" s="91" t="str">
        <f t="array" ref="O967">IF(N967="Ja","Enter %",IF(N967="","",INDEX(LookUps!J:J,MATCH('4. Modul B – Inhaltsstoffe'!H967,LookUps!I:I,0))))</f>
        <v/>
      </c>
      <c r="P967" s="92" t="str">
        <f t="shared" si="44"/>
        <v/>
      </c>
      <c r="Q967" s="95"/>
      <c r="R967" s="96"/>
      <c r="S967" s="88"/>
      <c r="T967" s="20">
        <f>'1. Fertigungsstandort'!$E$7</f>
        <v>0</v>
      </c>
      <c r="U967" s="54">
        <f>'1. Fertigungsstandort'!$E$9</f>
        <v>0</v>
      </c>
    </row>
    <row r="968" spans="1:21" ht="15.75" customHeight="1">
      <c r="A968" s="42"/>
      <c r="B968" s="20" t="str">
        <f t="shared" si="42"/>
        <v/>
      </c>
      <c r="C968" s="20" t="str">
        <f t="shared" si="43"/>
        <v/>
      </c>
      <c r="D968" s="90"/>
      <c r="E968" s="90"/>
      <c r="F968" s="87"/>
      <c r="G968" s="87"/>
      <c r="H968" s="88"/>
      <c r="I968" s="88"/>
      <c r="J968" s="88"/>
      <c r="K968" s="88"/>
      <c r="L968" s="88"/>
      <c r="M968" s="88"/>
      <c r="N968" s="88"/>
      <c r="O968" s="91" t="str">
        <f t="array" ref="O968">IF(N968="Ja","Enter %",IF(N968="","",INDEX(LookUps!J:J,MATCH('4. Modul B – Inhaltsstoffe'!H968,LookUps!I:I,0))))</f>
        <v/>
      </c>
      <c r="P968" s="92" t="str">
        <f t="shared" si="44"/>
        <v/>
      </c>
      <c r="Q968" s="95"/>
      <c r="R968" s="96"/>
      <c r="S968" s="88"/>
      <c r="T968" s="20">
        <f>'1. Fertigungsstandort'!$E$7</f>
        <v>0</v>
      </c>
      <c r="U968" s="54">
        <f>'1. Fertigungsstandort'!$E$9</f>
        <v>0</v>
      </c>
    </row>
    <row r="969" spans="1:21" ht="15.75" customHeight="1">
      <c r="A969" s="42"/>
      <c r="B969" s="20" t="str">
        <f t="shared" si="42"/>
        <v/>
      </c>
      <c r="C969" s="20" t="str">
        <f t="shared" si="43"/>
        <v/>
      </c>
      <c r="D969" s="90"/>
      <c r="E969" s="90"/>
      <c r="F969" s="87"/>
      <c r="G969" s="87"/>
      <c r="H969" s="88"/>
      <c r="I969" s="88"/>
      <c r="J969" s="88"/>
      <c r="K969" s="88"/>
      <c r="L969" s="88"/>
      <c r="M969" s="88"/>
      <c r="N969" s="88"/>
      <c r="O969" s="91" t="str">
        <f t="array" ref="O969">IF(N969="Ja","Enter %",IF(N969="","",INDEX(LookUps!J:J,MATCH('4. Modul B – Inhaltsstoffe'!H969,LookUps!I:I,0))))</f>
        <v/>
      </c>
      <c r="P969" s="92" t="str">
        <f t="shared" si="44"/>
        <v/>
      </c>
      <c r="Q969" s="95"/>
      <c r="R969" s="96"/>
      <c r="S969" s="88"/>
      <c r="T969" s="20">
        <f>'1. Fertigungsstandort'!$E$7</f>
        <v>0</v>
      </c>
      <c r="U969" s="54">
        <f>'1. Fertigungsstandort'!$E$9</f>
        <v>0</v>
      </c>
    </row>
    <row r="970" spans="1:21" ht="15.75" customHeight="1">
      <c r="A970" s="42"/>
      <c r="B970" s="20" t="str">
        <f t="shared" si="42"/>
        <v/>
      </c>
      <c r="C970" s="20" t="str">
        <f t="shared" si="43"/>
        <v/>
      </c>
      <c r="D970" s="90"/>
      <c r="E970" s="90"/>
      <c r="F970" s="87"/>
      <c r="G970" s="87"/>
      <c r="H970" s="88"/>
      <c r="I970" s="88"/>
      <c r="J970" s="88"/>
      <c r="K970" s="88"/>
      <c r="L970" s="88"/>
      <c r="M970" s="88"/>
      <c r="N970" s="88"/>
      <c r="O970" s="91" t="str">
        <f t="array" ref="O970">IF(N970="Ja","Enter %",IF(N970="","",INDEX(LookUps!J:J,MATCH('4. Modul B – Inhaltsstoffe'!H970,LookUps!I:I,0))))</f>
        <v/>
      </c>
      <c r="P970" s="92" t="str">
        <f t="shared" si="44"/>
        <v/>
      </c>
      <c r="Q970" s="95"/>
      <c r="R970" s="96"/>
      <c r="S970" s="88"/>
      <c r="T970" s="20">
        <f>'1. Fertigungsstandort'!$E$7</f>
        <v>0</v>
      </c>
      <c r="U970" s="54">
        <f>'1. Fertigungsstandort'!$E$9</f>
        <v>0</v>
      </c>
    </row>
    <row r="971" spans="1:21" ht="15.75" customHeight="1">
      <c r="A971" s="42"/>
      <c r="B971" s="20" t="str">
        <f t="shared" si="42"/>
        <v/>
      </c>
      <c r="C971" s="20" t="str">
        <f t="shared" si="43"/>
        <v/>
      </c>
      <c r="D971" s="90"/>
      <c r="E971" s="90"/>
      <c r="F971" s="87"/>
      <c r="G971" s="87"/>
      <c r="H971" s="88"/>
      <c r="I971" s="88"/>
      <c r="J971" s="88"/>
      <c r="K971" s="88"/>
      <c r="L971" s="88"/>
      <c r="M971" s="88"/>
      <c r="N971" s="88"/>
      <c r="O971" s="91" t="str">
        <f t="array" ref="O971">IF(N971="Ja","Enter %",IF(N971="","",INDEX(LookUps!J:J,MATCH('4. Modul B – Inhaltsstoffe'!H971,LookUps!I:I,0))))</f>
        <v/>
      </c>
      <c r="P971" s="92" t="str">
        <f t="shared" si="44"/>
        <v/>
      </c>
      <c r="Q971" s="95"/>
      <c r="R971" s="96"/>
      <c r="S971" s="88"/>
      <c r="T971" s="20">
        <f>'1. Fertigungsstandort'!$E$7</f>
        <v>0</v>
      </c>
      <c r="U971" s="54">
        <f>'1. Fertigungsstandort'!$E$9</f>
        <v>0</v>
      </c>
    </row>
    <row r="972" spans="1:21" ht="15.75" customHeight="1">
      <c r="A972" s="42"/>
      <c r="B972" s="20" t="str">
        <f t="shared" si="42"/>
        <v/>
      </c>
      <c r="C972" s="20" t="str">
        <f t="shared" si="43"/>
        <v/>
      </c>
      <c r="D972" s="90"/>
      <c r="E972" s="90"/>
      <c r="F972" s="87"/>
      <c r="G972" s="87"/>
      <c r="H972" s="88"/>
      <c r="I972" s="88"/>
      <c r="J972" s="88"/>
      <c r="K972" s="88"/>
      <c r="L972" s="88"/>
      <c r="M972" s="88"/>
      <c r="N972" s="88"/>
      <c r="O972" s="91" t="str">
        <f t="array" ref="O972">IF(N972="Ja","Enter %",IF(N972="","",INDEX(LookUps!J:J,MATCH('4. Modul B – Inhaltsstoffe'!H972,LookUps!I:I,0))))</f>
        <v/>
      </c>
      <c r="P972" s="92" t="str">
        <f t="shared" si="44"/>
        <v/>
      </c>
      <c r="Q972" s="95"/>
      <c r="R972" s="96"/>
      <c r="S972" s="88"/>
      <c r="T972" s="20">
        <f>'1. Fertigungsstandort'!$E$7</f>
        <v>0</v>
      </c>
      <c r="U972" s="54">
        <f>'1. Fertigungsstandort'!$E$9</f>
        <v>0</v>
      </c>
    </row>
    <row r="973" spans="1:21" ht="15.75" customHeight="1">
      <c r="A973" s="42"/>
      <c r="B973" s="20" t="str">
        <f t="shared" ref="B973:B1036" si="45">IF(F973="","",VLOOKUP(F973,Category_lookup,2,FALSE))</f>
        <v/>
      </c>
      <c r="C973" s="20" t="str">
        <f t="shared" ref="C973:C1036" si="46">IF(D973="","",VLOOKUP(D973,Retailer,2,FALSE)&amp;"_market")</f>
        <v/>
      </c>
      <c r="D973" s="90"/>
      <c r="E973" s="90"/>
      <c r="F973" s="87"/>
      <c r="G973" s="87"/>
      <c r="H973" s="88"/>
      <c r="I973" s="88"/>
      <c r="J973" s="88"/>
      <c r="K973" s="88"/>
      <c r="L973" s="88"/>
      <c r="M973" s="88"/>
      <c r="N973" s="88"/>
      <c r="O973" s="91" t="str">
        <f t="array" ref="O973">IF(N973="Ja","Enter %",IF(N973="","",INDEX(LookUps!J:J,MATCH('4. Modul B – Inhaltsstoffe'!H973,LookUps!I:I,0))))</f>
        <v/>
      </c>
      <c r="P973" s="92" t="str">
        <f t="shared" si="44"/>
        <v/>
      </c>
      <c r="Q973" s="95"/>
      <c r="R973" s="96"/>
      <c r="S973" s="88"/>
      <c r="T973" s="20">
        <f>'1. Fertigungsstandort'!$E$7</f>
        <v>0</v>
      </c>
      <c r="U973" s="54">
        <f>'1. Fertigungsstandort'!$E$9</f>
        <v>0</v>
      </c>
    </row>
    <row r="974" spans="1:21" ht="15.75" customHeight="1">
      <c r="A974" s="42"/>
      <c r="B974" s="20" t="str">
        <f t="shared" si="45"/>
        <v/>
      </c>
      <c r="C974" s="20" t="str">
        <f t="shared" si="46"/>
        <v/>
      </c>
      <c r="D974" s="90"/>
      <c r="E974" s="90"/>
      <c r="F974" s="87"/>
      <c r="G974" s="87"/>
      <c r="H974" s="88"/>
      <c r="I974" s="88"/>
      <c r="J974" s="88"/>
      <c r="K974" s="88"/>
      <c r="L974" s="88"/>
      <c r="M974" s="88"/>
      <c r="N974" s="88"/>
      <c r="O974" s="91" t="str">
        <f t="array" ref="O974">IF(N974="Ja","Enter %",IF(N974="","",INDEX(LookUps!J:J,MATCH('4. Modul B – Inhaltsstoffe'!H974,LookUps!I:I,0))))</f>
        <v/>
      </c>
      <c r="P974" s="92" t="str">
        <f t="shared" ref="P974:P1037" si="47">IF(O974="","",IF(O974="Enter %","TBD",IF(J974="Gramm",(I974/10^6)*O974,IF(J974="Kilogramm",(I974/10^3)*O974,I974*O974))))</f>
        <v/>
      </c>
      <c r="Q974" s="95"/>
      <c r="R974" s="96"/>
      <c r="S974" s="88"/>
      <c r="T974" s="20">
        <f>'1. Fertigungsstandort'!$E$7</f>
        <v>0</v>
      </c>
      <c r="U974" s="54">
        <f>'1. Fertigungsstandort'!$E$9</f>
        <v>0</v>
      </c>
    </row>
    <row r="975" spans="1:21" ht="15.75" customHeight="1">
      <c r="A975" s="42"/>
      <c r="B975" s="20" t="str">
        <f t="shared" si="45"/>
        <v/>
      </c>
      <c r="C975" s="20" t="str">
        <f t="shared" si="46"/>
        <v/>
      </c>
      <c r="D975" s="90"/>
      <c r="E975" s="90"/>
      <c r="F975" s="87"/>
      <c r="G975" s="87"/>
      <c r="H975" s="88"/>
      <c r="I975" s="88"/>
      <c r="J975" s="88"/>
      <c r="K975" s="88"/>
      <c r="L975" s="88"/>
      <c r="M975" s="88"/>
      <c r="N975" s="88"/>
      <c r="O975" s="91" t="str">
        <f t="array" ref="O975">IF(N975="Ja","Enter %",IF(N975="","",INDEX(LookUps!J:J,MATCH('4. Modul B – Inhaltsstoffe'!H975,LookUps!I:I,0))))</f>
        <v/>
      </c>
      <c r="P975" s="92" t="str">
        <f t="shared" si="47"/>
        <v/>
      </c>
      <c r="Q975" s="93"/>
      <c r="R975" s="94"/>
      <c r="S975" s="88"/>
      <c r="T975" s="20">
        <f>'1. Fertigungsstandort'!$E$7</f>
        <v>0</v>
      </c>
      <c r="U975" s="54">
        <f>'1. Fertigungsstandort'!$E$9</f>
        <v>0</v>
      </c>
    </row>
    <row r="976" spans="1:21" ht="15.75" customHeight="1">
      <c r="A976" s="42"/>
      <c r="B976" s="20" t="str">
        <f t="shared" si="45"/>
        <v/>
      </c>
      <c r="C976" s="20" t="str">
        <f t="shared" si="46"/>
        <v/>
      </c>
      <c r="D976" s="90"/>
      <c r="E976" s="90"/>
      <c r="F976" s="87"/>
      <c r="G976" s="87"/>
      <c r="H976" s="88"/>
      <c r="I976" s="88"/>
      <c r="J976" s="88"/>
      <c r="K976" s="88"/>
      <c r="L976" s="88"/>
      <c r="M976" s="88"/>
      <c r="N976" s="88"/>
      <c r="O976" s="91" t="str">
        <f t="array" ref="O976">IF(N976="Ja","Enter %",IF(N976="","",INDEX(LookUps!J:J,MATCH('4. Modul B – Inhaltsstoffe'!H976,LookUps!I:I,0))))</f>
        <v/>
      </c>
      <c r="P976" s="92" t="str">
        <f t="shared" si="47"/>
        <v/>
      </c>
      <c r="Q976" s="95"/>
      <c r="R976" s="96"/>
      <c r="S976" s="88"/>
      <c r="T976" s="20">
        <f>'1. Fertigungsstandort'!$E$7</f>
        <v>0</v>
      </c>
      <c r="U976" s="54">
        <f>'1. Fertigungsstandort'!$E$9</f>
        <v>0</v>
      </c>
    </row>
    <row r="977" spans="1:21" ht="15.75" customHeight="1">
      <c r="A977" s="42"/>
      <c r="B977" s="20" t="str">
        <f t="shared" si="45"/>
        <v/>
      </c>
      <c r="C977" s="20" t="str">
        <f t="shared" si="46"/>
        <v/>
      </c>
      <c r="D977" s="90"/>
      <c r="E977" s="90"/>
      <c r="F977" s="87"/>
      <c r="G977" s="87"/>
      <c r="H977" s="88"/>
      <c r="I977" s="88"/>
      <c r="J977" s="88"/>
      <c r="K977" s="88"/>
      <c r="L977" s="88"/>
      <c r="M977" s="88"/>
      <c r="N977" s="88"/>
      <c r="O977" s="91" t="str">
        <f t="array" ref="O977">IF(N977="Ja","Enter %",IF(N977="","",INDEX(LookUps!J:J,MATCH('4. Modul B – Inhaltsstoffe'!H977,LookUps!I:I,0))))</f>
        <v/>
      </c>
      <c r="P977" s="92" t="str">
        <f t="shared" si="47"/>
        <v/>
      </c>
      <c r="Q977" s="95"/>
      <c r="R977" s="96"/>
      <c r="S977" s="88"/>
      <c r="T977" s="20">
        <f>'1. Fertigungsstandort'!$E$7</f>
        <v>0</v>
      </c>
      <c r="U977" s="54">
        <f>'1. Fertigungsstandort'!$E$9</f>
        <v>0</v>
      </c>
    </row>
    <row r="978" spans="1:21" ht="15.75" customHeight="1">
      <c r="A978" s="42"/>
      <c r="B978" s="20" t="str">
        <f t="shared" si="45"/>
        <v/>
      </c>
      <c r="C978" s="20" t="str">
        <f t="shared" si="46"/>
        <v/>
      </c>
      <c r="D978" s="90"/>
      <c r="E978" s="90"/>
      <c r="F978" s="87"/>
      <c r="G978" s="87"/>
      <c r="H978" s="88"/>
      <c r="I978" s="88"/>
      <c r="J978" s="88"/>
      <c r="K978" s="88"/>
      <c r="L978" s="88"/>
      <c r="M978" s="88"/>
      <c r="N978" s="88"/>
      <c r="O978" s="91" t="str">
        <f t="array" ref="O978">IF(N978="Ja","Enter %",IF(N978="","",INDEX(LookUps!J:J,MATCH('4. Modul B – Inhaltsstoffe'!H978,LookUps!I:I,0))))</f>
        <v/>
      </c>
      <c r="P978" s="92" t="str">
        <f t="shared" si="47"/>
        <v/>
      </c>
      <c r="Q978" s="95"/>
      <c r="R978" s="96"/>
      <c r="S978" s="88"/>
      <c r="T978" s="20">
        <f>'1. Fertigungsstandort'!$E$7</f>
        <v>0</v>
      </c>
      <c r="U978" s="54">
        <f>'1. Fertigungsstandort'!$E$9</f>
        <v>0</v>
      </c>
    </row>
    <row r="979" spans="1:21" ht="15.75" customHeight="1">
      <c r="A979" s="42"/>
      <c r="B979" s="20" t="str">
        <f t="shared" si="45"/>
        <v/>
      </c>
      <c r="C979" s="20" t="str">
        <f t="shared" si="46"/>
        <v/>
      </c>
      <c r="D979" s="90"/>
      <c r="E979" s="90"/>
      <c r="F979" s="87"/>
      <c r="G979" s="87"/>
      <c r="H979" s="88"/>
      <c r="I979" s="88"/>
      <c r="J979" s="88"/>
      <c r="K979" s="88"/>
      <c r="L979" s="88"/>
      <c r="M979" s="88"/>
      <c r="N979" s="88"/>
      <c r="O979" s="91" t="str">
        <f t="array" ref="O979">IF(N979="Ja","Enter %",IF(N979="","",INDEX(LookUps!J:J,MATCH('4. Modul B – Inhaltsstoffe'!H979,LookUps!I:I,0))))</f>
        <v/>
      </c>
      <c r="P979" s="92" t="str">
        <f t="shared" si="47"/>
        <v/>
      </c>
      <c r="Q979" s="95"/>
      <c r="R979" s="96"/>
      <c r="S979" s="88"/>
      <c r="T979" s="20">
        <f>'1. Fertigungsstandort'!$E$7</f>
        <v>0</v>
      </c>
      <c r="U979" s="54">
        <f>'1. Fertigungsstandort'!$E$9</f>
        <v>0</v>
      </c>
    </row>
    <row r="980" spans="1:21" ht="15.75" customHeight="1">
      <c r="A980" s="42"/>
      <c r="B980" s="20" t="str">
        <f t="shared" si="45"/>
        <v/>
      </c>
      <c r="C980" s="20" t="str">
        <f t="shared" si="46"/>
        <v/>
      </c>
      <c r="D980" s="90"/>
      <c r="E980" s="90"/>
      <c r="F980" s="87"/>
      <c r="G980" s="87"/>
      <c r="H980" s="88"/>
      <c r="I980" s="88"/>
      <c r="J980" s="88"/>
      <c r="K980" s="88"/>
      <c r="L980" s="88"/>
      <c r="M980" s="88"/>
      <c r="N980" s="88"/>
      <c r="O980" s="91" t="str">
        <f t="array" ref="O980">IF(N980="Ja","Enter %",IF(N980="","",INDEX(LookUps!J:J,MATCH('4. Modul B – Inhaltsstoffe'!H980,LookUps!I:I,0))))</f>
        <v/>
      </c>
      <c r="P980" s="92" t="str">
        <f t="shared" si="47"/>
        <v/>
      </c>
      <c r="Q980" s="95"/>
      <c r="R980" s="96"/>
      <c r="S980" s="88"/>
      <c r="T980" s="20">
        <f>'1. Fertigungsstandort'!$E$7</f>
        <v>0</v>
      </c>
      <c r="U980" s="54">
        <f>'1. Fertigungsstandort'!$E$9</f>
        <v>0</v>
      </c>
    </row>
    <row r="981" spans="1:21" ht="15.75" customHeight="1">
      <c r="A981" s="42"/>
      <c r="B981" s="20" t="str">
        <f t="shared" si="45"/>
        <v/>
      </c>
      <c r="C981" s="20" t="str">
        <f t="shared" si="46"/>
        <v/>
      </c>
      <c r="D981" s="90"/>
      <c r="E981" s="90"/>
      <c r="F981" s="87"/>
      <c r="G981" s="87"/>
      <c r="H981" s="88"/>
      <c r="I981" s="88"/>
      <c r="J981" s="88"/>
      <c r="K981" s="88"/>
      <c r="L981" s="88"/>
      <c r="M981" s="88"/>
      <c r="N981" s="88"/>
      <c r="O981" s="91" t="str">
        <f t="array" ref="O981">IF(N981="Ja","Enter %",IF(N981="","",INDEX(LookUps!J:J,MATCH('4. Modul B – Inhaltsstoffe'!H981,LookUps!I:I,0))))</f>
        <v/>
      </c>
      <c r="P981" s="92" t="str">
        <f t="shared" si="47"/>
        <v/>
      </c>
      <c r="Q981" s="95"/>
      <c r="R981" s="96"/>
      <c r="S981" s="88"/>
      <c r="T981" s="20">
        <f>'1. Fertigungsstandort'!$E$7</f>
        <v>0</v>
      </c>
      <c r="U981" s="54">
        <f>'1. Fertigungsstandort'!$E$9</f>
        <v>0</v>
      </c>
    </row>
    <row r="982" spans="1:21" ht="15.75" customHeight="1">
      <c r="A982" s="42"/>
      <c r="B982" s="20" t="str">
        <f t="shared" si="45"/>
        <v/>
      </c>
      <c r="C982" s="20" t="str">
        <f t="shared" si="46"/>
        <v/>
      </c>
      <c r="D982" s="90"/>
      <c r="E982" s="90"/>
      <c r="F982" s="87"/>
      <c r="G982" s="87"/>
      <c r="H982" s="88"/>
      <c r="I982" s="88"/>
      <c r="J982" s="88"/>
      <c r="K982" s="88"/>
      <c r="L982" s="88"/>
      <c r="M982" s="88"/>
      <c r="N982" s="88"/>
      <c r="O982" s="91" t="str">
        <f t="array" ref="O982">IF(N982="Ja","Enter %",IF(N982="","",INDEX(LookUps!J:J,MATCH('4. Modul B – Inhaltsstoffe'!H982,LookUps!I:I,0))))</f>
        <v/>
      </c>
      <c r="P982" s="92" t="str">
        <f t="shared" si="47"/>
        <v/>
      </c>
      <c r="Q982" s="95"/>
      <c r="R982" s="96"/>
      <c r="S982" s="88"/>
      <c r="T982" s="20">
        <f>'1. Fertigungsstandort'!$E$7</f>
        <v>0</v>
      </c>
      <c r="U982" s="54">
        <f>'1. Fertigungsstandort'!$E$9</f>
        <v>0</v>
      </c>
    </row>
    <row r="983" spans="1:21" ht="15.75" customHeight="1">
      <c r="A983" s="42"/>
      <c r="B983" s="20" t="str">
        <f t="shared" si="45"/>
        <v/>
      </c>
      <c r="C983" s="20" t="str">
        <f t="shared" si="46"/>
        <v/>
      </c>
      <c r="D983" s="90"/>
      <c r="E983" s="90"/>
      <c r="F983" s="87"/>
      <c r="G983" s="87"/>
      <c r="H983" s="88"/>
      <c r="I983" s="88"/>
      <c r="J983" s="88"/>
      <c r="K983" s="88"/>
      <c r="L983" s="88"/>
      <c r="M983" s="88"/>
      <c r="N983" s="88"/>
      <c r="O983" s="91" t="str">
        <f t="array" ref="O983">IF(N983="Ja","Enter %",IF(N983="","",INDEX(LookUps!J:J,MATCH('4. Modul B – Inhaltsstoffe'!H983,LookUps!I:I,0))))</f>
        <v/>
      </c>
      <c r="P983" s="92" t="str">
        <f t="shared" si="47"/>
        <v/>
      </c>
      <c r="Q983" s="95"/>
      <c r="R983" s="96"/>
      <c r="S983" s="88"/>
      <c r="T983" s="20">
        <f>'1. Fertigungsstandort'!$E$7</f>
        <v>0</v>
      </c>
      <c r="U983" s="54">
        <f>'1. Fertigungsstandort'!$E$9</f>
        <v>0</v>
      </c>
    </row>
    <row r="984" spans="1:21" ht="15.75" customHeight="1">
      <c r="A984" s="42"/>
      <c r="B984" s="20" t="str">
        <f t="shared" si="45"/>
        <v/>
      </c>
      <c r="C984" s="20" t="str">
        <f t="shared" si="46"/>
        <v/>
      </c>
      <c r="D984" s="90"/>
      <c r="E984" s="90"/>
      <c r="F984" s="87"/>
      <c r="G984" s="87"/>
      <c r="H984" s="88"/>
      <c r="I984" s="88"/>
      <c r="J984" s="88"/>
      <c r="K984" s="88"/>
      <c r="L984" s="88"/>
      <c r="M984" s="88"/>
      <c r="N984" s="88"/>
      <c r="O984" s="91" t="str">
        <f t="array" ref="O984">IF(N984="Ja","Enter %",IF(N984="","",INDEX(LookUps!J:J,MATCH('4. Modul B – Inhaltsstoffe'!H984,LookUps!I:I,0))))</f>
        <v/>
      </c>
      <c r="P984" s="92" t="str">
        <f t="shared" si="47"/>
        <v/>
      </c>
      <c r="Q984" s="95"/>
      <c r="R984" s="96"/>
      <c r="S984" s="88"/>
      <c r="T984" s="20">
        <f>'1. Fertigungsstandort'!$E$7</f>
        <v>0</v>
      </c>
      <c r="U984" s="54">
        <f>'1. Fertigungsstandort'!$E$9</f>
        <v>0</v>
      </c>
    </row>
    <row r="985" spans="1:21" ht="15.75" customHeight="1">
      <c r="A985" s="42"/>
      <c r="B985" s="20" t="str">
        <f t="shared" si="45"/>
        <v/>
      </c>
      <c r="C985" s="20" t="str">
        <f t="shared" si="46"/>
        <v/>
      </c>
      <c r="D985" s="90"/>
      <c r="E985" s="90"/>
      <c r="F985" s="87"/>
      <c r="G985" s="87"/>
      <c r="H985" s="88"/>
      <c r="I985" s="88"/>
      <c r="J985" s="88"/>
      <c r="K985" s="88"/>
      <c r="L985" s="88"/>
      <c r="M985" s="88"/>
      <c r="N985" s="88"/>
      <c r="O985" s="91" t="str">
        <f t="array" ref="O985">IF(N985="Ja","Enter %",IF(N985="","",INDEX(LookUps!J:J,MATCH('4. Modul B – Inhaltsstoffe'!H985,LookUps!I:I,0))))</f>
        <v/>
      </c>
      <c r="P985" s="92" t="str">
        <f t="shared" si="47"/>
        <v/>
      </c>
      <c r="Q985" s="95"/>
      <c r="R985" s="96"/>
      <c r="S985" s="88"/>
      <c r="T985" s="20">
        <f>'1. Fertigungsstandort'!$E$7</f>
        <v>0</v>
      </c>
      <c r="U985" s="54">
        <f>'1. Fertigungsstandort'!$E$9</f>
        <v>0</v>
      </c>
    </row>
    <row r="986" spans="1:21" ht="15.75" customHeight="1">
      <c r="A986" s="42"/>
      <c r="B986" s="20" t="str">
        <f t="shared" si="45"/>
        <v/>
      </c>
      <c r="C986" s="20" t="str">
        <f t="shared" si="46"/>
        <v/>
      </c>
      <c r="D986" s="90"/>
      <c r="E986" s="90"/>
      <c r="F986" s="87"/>
      <c r="G986" s="87"/>
      <c r="H986" s="88"/>
      <c r="I986" s="88"/>
      <c r="J986" s="88"/>
      <c r="K986" s="88"/>
      <c r="L986" s="88"/>
      <c r="M986" s="88"/>
      <c r="N986" s="88"/>
      <c r="O986" s="91" t="str">
        <f t="array" ref="O986">IF(N986="Ja","Enter %",IF(N986="","",INDEX(LookUps!J:J,MATCH('4. Modul B – Inhaltsstoffe'!H986,LookUps!I:I,0))))</f>
        <v/>
      </c>
      <c r="P986" s="92" t="str">
        <f t="shared" si="47"/>
        <v/>
      </c>
      <c r="Q986" s="95"/>
      <c r="R986" s="96"/>
      <c r="S986" s="88"/>
      <c r="T986" s="20">
        <f>'1. Fertigungsstandort'!$E$7</f>
        <v>0</v>
      </c>
      <c r="U986" s="54">
        <f>'1. Fertigungsstandort'!$E$9</f>
        <v>0</v>
      </c>
    </row>
    <row r="987" spans="1:21" ht="15.75" customHeight="1">
      <c r="A987" s="42"/>
      <c r="B987" s="20" t="str">
        <f t="shared" si="45"/>
        <v/>
      </c>
      <c r="C987" s="20" t="str">
        <f t="shared" si="46"/>
        <v/>
      </c>
      <c r="D987" s="90"/>
      <c r="E987" s="90"/>
      <c r="F987" s="87"/>
      <c r="G987" s="87"/>
      <c r="H987" s="88"/>
      <c r="I987" s="88"/>
      <c r="J987" s="88"/>
      <c r="K987" s="88"/>
      <c r="L987" s="88"/>
      <c r="M987" s="88"/>
      <c r="N987" s="88"/>
      <c r="O987" s="91" t="str">
        <f t="array" ref="O987">IF(N987="Ja","Enter %",IF(N987="","",INDEX(LookUps!J:J,MATCH('4. Modul B – Inhaltsstoffe'!H987,LookUps!I:I,0))))</f>
        <v/>
      </c>
      <c r="P987" s="92" t="str">
        <f t="shared" si="47"/>
        <v/>
      </c>
      <c r="Q987" s="95"/>
      <c r="R987" s="96"/>
      <c r="S987" s="88"/>
      <c r="T987" s="20">
        <f>'1. Fertigungsstandort'!$E$7</f>
        <v>0</v>
      </c>
      <c r="U987" s="54">
        <f>'1. Fertigungsstandort'!$E$9</f>
        <v>0</v>
      </c>
    </row>
    <row r="988" spans="1:21" ht="15.75" customHeight="1">
      <c r="A988" s="42"/>
      <c r="B988" s="20" t="str">
        <f t="shared" si="45"/>
        <v/>
      </c>
      <c r="C988" s="20" t="str">
        <f t="shared" si="46"/>
        <v/>
      </c>
      <c r="D988" s="90"/>
      <c r="E988" s="90"/>
      <c r="F988" s="87"/>
      <c r="G988" s="87"/>
      <c r="H988" s="88"/>
      <c r="I988" s="88"/>
      <c r="J988" s="88"/>
      <c r="K988" s="88"/>
      <c r="L988" s="88"/>
      <c r="M988" s="88"/>
      <c r="N988" s="88"/>
      <c r="O988" s="91" t="str">
        <f t="array" ref="O988">IF(N988="Ja","Enter %",IF(N988="","",INDEX(LookUps!J:J,MATCH('4. Modul B – Inhaltsstoffe'!H988,LookUps!I:I,0))))</f>
        <v/>
      </c>
      <c r="P988" s="92" t="str">
        <f t="shared" si="47"/>
        <v/>
      </c>
      <c r="Q988" s="95"/>
      <c r="R988" s="96"/>
      <c r="S988" s="88"/>
      <c r="T988" s="20">
        <f>'1. Fertigungsstandort'!$E$7</f>
        <v>0</v>
      </c>
      <c r="U988" s="54">
        <f>'1. Fertigungsstandort'!$E$9</f>
        <v>0</v>
      </c>
    </row>
    <row r="989" spans="1:21" ht="15.75" customHeight="1">
      <c r="A989" s="42"/>
      <c r="B989" s="20" t="str">
        <f t="shared" si="45"/>
        <v/>
      </c>
      <c r="C989" s="20" t="str">
        <f t="shared" si="46"/>
        <v/>
      </c>
      <c r="D989" s="90"/>
      <c r="E989" s="90"/>
      <c r="F989" s="87"/>
      <c r="G989" s="87"/>
      <c r="H989" s="88"/>
      <c r="I989" s="88"/>
      <c r="J989" s="88"/>
      <c r="K989" s="88"/>
      <c r="L989" s="88"/>
      <c r="M989" s="88"/>
      <c r="N989" s="88"/>
      <c r="O989" s="91" t="str">
        <f t="array" ref="O989">IF(N989="Ja","Enter %",IF(N989="","",INDEX(LookUps!J:J,MATCH('4. Modul B – Inhaltsstoffe'!H989,LookUps!I:I,0))))</f>
        <v/>
      </c>
      <c r="P989" s="92" t="str">
        <f t="shared" si="47"/>
        <v/>
      </c>
      <c r="Q989" s="95"/>
      <c r="R989" s="96"/>
      <c r="S989" s="88"/>
      <c r="T989" s="20">
        <f>'1. Fertigungsstandort'!$E$7</f>
        <v>0</v>
      </c>
      <c r="U989" s="54">
        <f>'1. Fertigungsstandort'!$E$9</f>
        <v>0</v>
      </c>
    </row>
    <row r="990" spans="1:21" ht="15.75" customHeight="1">
      <c r="A990" s="42"/>
      <c r="B990" s="20" t="str">
        <f t="shared" si="45"/>
        <v/>
      </c>
      <c r="C990" s="20" t="str">
        <f t="shared" si="46"/>
        <v/>
      </c>
      <c r="D990" s="90"/>
      <c r="E990" s="90"/>
      <c r="F990" s="87"/>
      <c r="G990" s="87"/>
      <c r="H990" s="88"/>
      <c r="I990" s="88"/>
      <c r="J990" s="88"/>
      <c r="K990" s="88"/>
      <c r="L990" s="88"/>
      <c r="M990" s="88"/>
      <c r="N990" s="88"/>
      <c r="O990" s="91" t="str">
        <f t="array" ref="O990">IF(N990="Ja","Enter %",IF(N990="","",INDEX(LookUps!J:J,MATCH('4. Modul B – Inhaltsstoffe'!H990,LookUps!I:I,0))))</f>
        <v/>
      </c>
      <c r="P990" s="92" t="str">
        <f t="shared" si="47"/>
        <v/>
      </c>
      <c r="Q990" s="95"/>
      <c r="R990" s="96"/>
      <c r="S990" s="88"/>
      <c r="T990" s="20">
        <f>'1. Fertigungsstandort'!$E$7</f>
        <v>0</v>
      </c>
      <c r="U990" s="54">
        <f>'1. Fertigungsstandort'!$E$9</f>
        <v>0</v>
      </c>
    </row>
    <row r="991" spans="1:21" ht="15.75" customHeight="1">
      <c r="A991" s="42"/>
      <c r="B991" s="20" t="str">
        <f t="shared" si="45"/>
        <v/>
      </c>
      <c r="C991" s="20" t="str">
        <f t="shared" si="46"/>
        <v/>
      </c>
      <c r="D991" s="90"/>
      <c r="E991" s="90"/>
      <c r="F991" s="87"/>
      <c r="G991" s="87"/>
      <c r="H991" s="88"/>
      <c r="I991" s="88"/>
      <c r="J991" s="88"/>
      <c r="K991" s="88"/>
      <c r="L991" s="88"/>
      <c r="M991" s="88"/>
      <c r="N991" s="88"/>
      <c r="O991" s="91" t="str">
        <f t="array" ref="O991">IF(N991="Ja","Enter %",IF(N991="","",INDEX(LookUps!J:J,MATCH('4. Modul B – Inhaltsstoffe'!H991,LookUps!I:I,0))))</f>
        <v/>
      </c>
      <c r="P991" s="92" t="str">
        <f t="shared" si="47"/>
        <v/>
      </c>
      <c r="Q991" s="95"/>
      <c r="R991" s="96"/>
      <c r="S991" s="88"/>
      <c r="T991" s="20">
        <f>'1. Fertigungsstandort'!$E$7</f>
        <v>0</v>
      </c>
      <c r="U991" s="54">
        <f>'1. Fertigungsstandort'!$E$9</f>
        <v>0</v>
      </c>
    </row>
    <row r="992" spans="1:21" ht="15.75" customHeight="1">
      <c r="A992" s="42"/>
      <c r="B992" s="20" t="str">
        <f t="shared" si="45"/>
        <v/>
      </c>
      <c r="C992" s="20" t="str">
        <f t="shared" si="46"/>
        <v/>
      </c>
      <c r="D992" s="90"/>
      <c r="E992" s="90"/>
      <c r="F992" s="87"/>
      <c r="G992" s="87"/>
      <c r="H992" s="88"/>
      <c r="I992" s="88"/>
      <c r="J992" s="88"/>
      <c r="K992" s="88"/>
      <c r="L992" s="88"/>
      <c r="M992" s="88"/>
      <c r="N992" s="88"/>
      <c r="O992" s="91" t="str">
        <f t="array" ref="O992">IF(N992="Ja","Enter %",IF(N992="","",INDEX(LookUps!J:J,MATCH('4. Modul B – Inhaltsstoffe'!H992,LookUps!I:I,0))))</f>
        <v/>
      </c>
      <c r="P992" s="92" t="str">
        <f t="shared" si="47"/>
        <v/>
      </c>
      <c r="Q992" s="95"/>
      <c r="R992" s="96"/>
      <c r="S992" s="88"/>
      <c r="T992" s="20">
        <f>'1. Fertigungsstandort'!$E$7</f>
        <v>0</v>
      </c>
      <c r="U992" s="54">
        <f>'1. Fertigungsstandort'!$E$9</f>
        <v>0</v>
      </c>
    </row>
    <row r="993" spans="1:21" ht="15.75" customHeight="1">
      <c r="A993" s="42"/>
      <c r="B993" s="20" t="str">
        <f t="shared" si="45"/>
        <v/>
      </c>
      <c r="C993" s="20" t="str">
        <f t="shared" si="46"/>
        <v/>
      </c>
      <c r="D993" s="90"/>
      <c r="E993" s="90"/>
      <c r="F993" s="87"/>
      <c r="G993" s="87"/>
      <c r="H993" s="88"/>
      <c r="I993" s="88"/>
      <c r="J993" s="88"/>
      <c r="K993" s="88"/>
      <c r="L993" s="88"/>
      <c r="M993" s="88"/>
      <c r="N993" s="88"/>
      <c r="O993" s="91" t="str">
        <f t="array" ref="O993">IF(N993="Ja","Enter %",IF(N993="","",INDEX(LookUps!J:J,MATCH('4. Modul B – Inhaltsstoffe'!H993,LookUps!I:I,0))))</f>
        <v/>
      </c>
      <c r="P993" s="92" t="str">
        <f t="shared" si="47"/>
        <v/>
      </c>
      <c r="Q993" s="95"/>
      <c r="R993" s="96"/>
      <c r="S993" s="88"/>
      <c r="T993" s="20">
        <f>'1. Fertigungsstandort'!$E$7</f>
        <v>0</v>
      </c>
      <c r="U993" s="54">
        <f>'1. Fertigungsstandort'!$E$9</f>
        <v>0</v>
      </c>
    </row>
    <row r="994" spans="1:21" ht="15.75" customHeight="1">
      <c r="A994" s="42"/>
      <c r="B994" s="20" t="str">
        <f t="shared" si="45"/>
        <v/>
      </c>
      <c r="C994" s="20" t="str">
        <f t="shared" si="46"/>
        <v/>
      </c>
      <c r="D994" s="90"/>
      <c r="E994" s="90"/>
      <c r="F994" s="87"/>
      <c r="G994" s="87"/>
      <c r="H994" s="88"/>
      <c r="I994" s="88"/>
      <c r="J994" s="88"/>
      <c r="K994" s="88"/>
      <c r="L994" s="88"/>
      <c r="M994" s="88"/>
      <c r="N994" s="88"/>
      <c r="O994" s="91" t="str">
        <f t="array" ref="O994">IF(N994="Ja","Enter %",IF(N994="","",INDEX(LookUps!J:J,MATCH('4. Modul B – Inhaltsstoffe'!H994,LookUps!I:I,0))))</f>
        <v/>
      </c>
      <c r="P994" s="92" t="str">
        <f t="shared" si="47"/>
        <v/>
      </c>
      <c r="Q994" s="95"/>
      <c r="R994" s="96"/>
      <c r="S994" s="88"/>
      <c r="T994" s="20">
        <f>'1. Fertigungsstandort'!$E$7</f>
        <v>0</v>
      </c>
      <c r="U994" s="54">
        <f>'1. Fertigungsstandort'!$E$9</f>
        <v>0</v>
      </c>
    </row>
    <row r="995" spans="1:21" ht="15.75" customHeight="1">
      <c r="A995" s="42"/>
      <c r="B995" s="20" t="str">
        <f t="shared" si="45"/>
        <v/>
      </c>
      <c r="C995" s="20" t="str">
        <f t="shared" si="46"/>
        <v/>
      </c>
      <c r="D995" s="90"/>
      <c r="E995" s="90"/>
      <c r="F995" s="87"/>
      <c r="G995" s="87"/>
      <c r="H995" s="88"/>
      <c r="I995" s="88"/>
      <c r="J995" s="88"/>
      <c r="K995" s="88"/>
      <c r="L995" s="88"/>
      <c r="M995" s="88"/>
      <c r="N995" s="88"/>
      <c r="O995" s="91" t="str">
        <f t="array" ref="O995">IF(N995="Ja","Enter %",IF(N995="","",INDEX(LookUps!J:J,MATCH('4. Modul B – Inhaltsstoffe'!H995,LookUps!I:I,0))))</f>
        <v/>
      </c>
      <c r="P995" s="92" t="str">
        <f t="shared" si="47"/>
        <v/>
      </c>
      <c r="Q995" s="95"/>
      <c r="R995" s="96"/>
      <c r="S995" s="88"/>
      <c r="T995" s="20">
        <f>'1. Fertigungsstandort'!$E$7</f>
        <v>0</v>
      </c>
      <c r="U995" s="54">
        <f>'1. Fertigungsstandort'!$E$9</f>
        <v>0</v>
      </c>
    </row>
    <row r="996" spans="1:21" ht="15.75" customHeight="1">
      <c r="A996" s="42"/>
      <c r="B996" s="20" t="str">
        <f t="shared" si="45"/>
        <v/>
      </c>
      <c r="C996" s="20" t="str">
        <f t="shared" si="46"/>
        <v/>
      </c>
      <c r="D996" s="90"/>
      <c r="E996" s="90"/>
      <c r="F996" s="87"/>
      <c r="G996" s="87"/>
      <c r="H996" s="88"/>
      <c r="I996" s="88"/>
      <c r="J996" s="88"/>
      <c r="K996" s="88"/>
      <c r="L996" s="88"/>
      <c r="M996" s="88"/>
      <c r="N996" s="88"/>
      <c r="O996" s="91" t="str">
        <f t="array" ref="O996">IF(N996="Ja","Enter %",IF(N996="","",INDEX(LookUps!J:J,MATCH('4. Modul B – Inhaltsstoffe'!H996,LookUps!I:I,0))))</f>
        <v/>
      </c>
      <c r="P996" s="92" t="str">
        <f t="shared" si="47"/>
        <v/>
      </c>
      <c r="Q996" s="95"/>
      <c r="R996" s="96"/>
      <c r="S996" s="88"/>
      <c r="T996" s="20">
        <f>'1. Fertigungsstandort'!$E$7</f>
        <v>0</v>
      </c>
      <c r="U996" s="54">
        <f>'1. Fertigungsstandort'!$E$9</f>
        <v>0</v>
      </c>
    </row>
    <row r="997" spans="1:21" ht="15.75" customHeight="1">
      <c r="A997" s="42"/>
      <c r="B997" s="20" t="str">
        <f t="shared" si="45"/>
        <v/>
      </c>
      <c r="C997" s="20" t="str">
        <f t="shared" si="46"/>
        <v/>
      </c>
      <c r="D997" s="90"/>
      <c r="E997" s="90"/>
      <c r="F997" s="87"/>
      <c r="G997" s="87"/>
      <c r="H997" s="88"/>
      <c r="I997" s="88"/>
      <c r="J997" s="88"/>
      <c r="K997" s="88"/>
      <c r="L997" s="88"/>
      <c r="M997" s="88"/>
      <c r="N997" s="88"/>
      <c r="O997" s="91" t="str">
        <f t="array" ref="O997">IF(N997="Ja","Enter %",IF(N997="","",INDEX(LookUps!J:J,MATCH('4. Modul B – Inhaltsstoffe'!H997,LookUps!I:I,0))))</f>
        <v/>
      </c>
      <c r="P997" s="92" t="str">
        <f t="shared" si="47"/>
        <v/>
      </c>
      <c r="Q997" s="95"/>
      <c r="R997" s="96"/>
      <c r="S997" s="88"/>
      <c r="T997" s="20">
        <f>'1. Fertigungsstandort'!$E$7</f>
        <v>0</v>
      </c>
      <c r="U997" s="54">
        <f>'1. Fertigungsstandort'!$E$9</f>
        <v>0</v>
      </c>
    </row>
    <row r="998" spans="1:21" ht="15.75" customHeight="1">
      <c r="A998" s="42"/>
      <c r="B998" s="20" t="str">
        <f t="shared" si="45"/>
        <v/>
      </c>
      <c r="C998" s="20" t="str">
        <f t="shared" si="46"/>
        <v/>
      </c>
      <c r="D998" s="90"/>
      <c r="E998" s="90"/>
      <c r="F998" s="87"/>
      <c r="G998" s="87"/>
      <c r="H998" s="88"/>
      <c r="I998" s="88"/>
      <c r="J998" s="88"/>
      <c r="K998" s="88"/>
      <c r="L998" s="88"/>
      <c r="M998" s="88"/>
      <c r="N998" s="88"/>
      <c r="O998" s="91" t="str">
        <f t="array" ref="O998">IF(N998="Ja","Enter %",IF(N998="","",INDEX(LookUps!J:J,MATCH('4. Modul B – Inhaltsstoffe'!H998,LookUps!I:I,0))))</f>
        <v/>
      </c>
      <c r="P998" s="92" t="str">
        <f t="shared" si="47"/>
        <v/>
      </c>
      <c r="Q998" s="95"/>
      <c r="R998" s="96"/>
      <c r="S998" s="88"/>
      <c r="T998" s="20">
        <f>'1. Fertigungsstandort'!$E$7</f>
        <v>0</v>
      </c>
      <c r="U998" s="54">
        <f>'1. Fertigungsstandort'!$E$9</f>
        <v>0</v>
      </c>
    </row>
    <row r="999" spans="1:21" ht="15.75" customHeight="1">
      <c r="A999" s="42"/>
      <c r="B999" s="20" t="str">
        <f t="shared" si="45"/>
        <v/>
      </c>
      <c r="C999" s="20" t="str">
        <f t="shared" si="46"/>
        <v/>
      </c>
      <c r="D999" s="90"/>
      <c r="E999" s="90"/>
      <c r="F999" s="87"/>
      <c r="G999" s="87"/>
      <c r="H999" s="88"/>
      <c r="I999" s="88"/>
      <c r="J999" s="88"/>
      <c r="K999" s="88"/>
      <c r="L999" s="88"/>
      <c r="M999" s="88"/>
      <c r="N999" s="88"/>
      <c r="O999" s="91" t="str">
        <f t="array" ref="O999">IF(N999="Ja","Enter %",IF(N999="","",INDEX(LookUps!J:J,MATCH('4. Modul B – Inhaltsstoffe'!H999,LookUps!I:I,0))))</f>
        <v/>
      </c>
      <c r="P999" s="92" t="str">
        <f t="shared" si="47"/>
        <v/>
      </c>
      <c r="Q999" s="95"/>
      <c r="R999" s="96"/>
      <c r="S999" s="88"/>
      <c r="T999" s="20">
        <f>'1. Fertigungsstandort'!$E$7</f>
        <v>0</v>
      </c>
      <c r="U999" s="54">
        <f>'1. Fertigungsstandort'!$E$9</f>
        <v>0</v>
      </c>
    </row>
    <row r="1000" spans="1:21" ht="15.75" customHeight="1">
      <c r="A1000" s="42"/>
      <c r="B1000" s="20" t="str">
        <f t="shared" si="45"/>
        <v/>
      </c>
      <c r="C1000" s="20" t="str">
        <f t="shared" si="46"/>
        <v/>
      </c>
      <c r="D1000" s="90"/>
      <c r="E1000" s="90"/>
      <c r="F1000" s="87"/>
      <c r="G1000" s="87"/>
      <c r="H1000" s="88"/>
      <c r="I1000" s="88"/>
      <c r="J1000" s="88"/>
      <c r="K1000" s="88"/>
      <c r="L1000" s="88"/>
      <c r="M1000" s="88"/>
      <c r="N1000" s="88"/>
      <c r="O1000" s="91" t="str">
        <f t="array" ref="O1000">IF(N1000="Ja","Enter %",IF(N1000="","",INDEX(LookUps!J:J,MATCH('4. Modul B – Inhaltsstoffe'!H1000,LookUps!I:I,0))))</f>
        <v/>
      </c>
      <c r="P1000" s="92" t="str">
        <f t="shared" si="47"/>
        <v/>
      </c>
      <c r="Q1000" s="95"/>
      <c r="R1000" s="96"/>
      <c r="S1000" s="88"/>
      <c r="T1000" s="20">
        <f>'1. Fertigungsstandort'!$E$7</f>
        <v>0</v>
      </c>
      <c r="U1000" s="54">
        <f>'1. Fertigungsstandort'!$E$9</f>
        <v>0</v>
      </c>
    </row>
    <row r="1001" spans="1:21" ht="15.75" customHeight="1">
      <c r="A1001" s="42"/>
      <c r="B1001" s="20" t="str">
        <f t="shared" si="45"/>
        <v/>
      </c>
      <c r="C1001" s="20" t="str">
        <f t="shared" si="46"/>
        <v/>
      </c>
      <c r="D1001" s="90"/>
      <c r="E1001" s="90"/>
      <c r="F1001" s="87"/>
      <c r="G1001" s="87"/>
      <c r="H1001" s="88"/>
      <c r="I1001" s="88"/>
      <c r="J1001" s="88"/>
      <c r="K1001" s="88"/>
      <c r="L1001" s="88"/>
      <c r="M1001" s="88"/>
      <c r="N1001" s="88"/>
      <c r="O1001" s="91" t="str">
        <f t="array" ref="O1001">IF(N1001="Ja","Enter %",IF(N1001="","",INDEX(LookUps!J:J,MATCH('4. Modul B – Inhaltsstoffe'!H1001,LookUps!I:I,0))))</f>
        <v/>
      </c>
      <c r="P1001" s="92" t="str">
        <f t="shared" si="47"/>
        <v/>
      </c>
      <c r="Q1001" s="95"/>
      <c r="R1001" s="96"/>
      <c r="S1001" s="88"/>
      <c r="T1001" s="20">
        <f>'1. Fertigungsstandort'!$E$7</f>
        <v>0</v>
      </c>
      <c r="U1001" s="54">
        <f>'1. Fertigungsstandort'!$E$9</f>
        <v>0</v>
      </c>
    </row>
    <row r="1002" spans="1:21" ht="15.75" customHeight="1">
      <c r="A1002" s="42"/>
      <c r="B1002" s="20" t="str">
        <f t="shared" si="45"/>
        <v/>
      </c>
      <c r="C1002" s="20" t="str">
        <f t="shared" si="46"/>
        <v/>
      </c>
      <c r="D1002" s="90"/>
      <c r="E1002" s="90"/>
      <c r="F1002" s="87"/>
      <c r="G1002" s="87"/>
      <c r="H1002" s="88"/>
      <c r="I1002" s="88"/>
      <c r="J1002" s="88"/>
      <c r="K1002" s="88"/>
      <c r="L1002" s="88"/>
      <c r="M1002" s="88"/>
      <c r="N1002" s="88"/>
      <c r="O1002" s="91" t="str">
        <f t="array" ref="O1002">IF(N1002="Ja","Enter %",IF(N1002="","",INDEX(LookUps!J:J,MATCH('4. Modul B – Inhaltsstoffe'!H1002,LookUps!I:I,0))))</f>
        <v/>
      </c>
      <c r="P1002" s="92" t="str">
        <f t="shared" si="47"/>
        <v/>
      </c>
      <c r="Q1002" s="95"/>
      <c r="R1002" s="96"/>
      <c r="S1002" s="88"/>
      <c r="T1002" s="20">
        <f>'1. Fertigungsstandort'!$E$7</f>
        <v>0</v>
      </c>
      <c r="U1002" s="54">
        <f>'1. Fertigungsstandort'!$E$9</f>
        <v>0</v>
      </c>
    </row>
    <row r="1003" spans="1:21" ht="15.75" customHeight="1">
      <c r="A1003" s="42"/>
      <c r="B1003" s="20" t="str">
        <f t="shared" si="45"/>
        <v/>
      </c>
      <c r="C1003" s="20" t="str">
        <f t="shared" si="46"/>
        <v/>
      </c>
      <c r="D1003" s="90"/>
      <c r="E1003" s="90"/>
      <c r="F1003" s="87"/>
      <c r="G1003" s="87"/>
      <c r="H1003" s="88"/>
      <c r="I1003" s="88"/>
      <c r="J1003" s="88"/>
      <c r="K1003" s="88"/>
      <c r="L1003" s="88"/>
      <c r="M1003" s="88"/>
      <c r="N1003" s="88"/>
      <c r="O1003" s="91" t="str">
        <f t="array" ref="O1003">IF(N1003="Ja","Enter %",IF(N1003="","",INDEX(LookUps!J:J,MATCH('4. Modul B – Inhaltsstoffe'!H1003,LookUps!I:I,0))))</f>
        <v/>
      </c>
      <c r="P1003" s="92" t="str">
        <f t="shared" si="47"/>
        <v/>
      </c>
      <c r="Q1003" s="95"/>
      <c r="R1003" s="96"/>
      <c r="S1003" s="88"/>
      <c r="T1003" s="20">
        <f>'1. Fertigungsstandort'!$E$7</f>
        <v>0</v>
      </c>
      <c r="U1003" s="54">
        <f>'1. Fertigungsstandort'!$E$9</f>
        <v>0</v>
      </c>
    </row>
    <row r="1004" spans="1:21" ht="15.75" customHeight="1">
      <c r="A1004" s="42"/>
      <c r="B1004" s="20" t="str">
        <f t="shared" si="45"/>
        <v/>
      </c>
      <c r="C1004" s="20" t="str">
        <f t="shared" si="46"/>
        <v/>
      </c>
      <c r="D1004" s="90"/>
      <c r="E1004" s="90"/>
      <c r="F1004" s="87"/>
      <c r="G1004" s="87"/>
      <c r="H1004" s="88"/>
      <c r="I1004" s="88"/>
      <c r="J1004" s="88"/>
      <c r="K1004" s="88"/>
      <c r="L1004" s="88"/>
      <c r="M1004" s="88"/>
      <c r="N1004" s="88"/>
      <c r="O1004" s="91" t="str">
        <f t="array" ref="O1004">IF(N1004="Ja","Enter %",IF(N1004="","",INDEX(LookUps!J:J,MATCH('4. Modul B – Inhaltsstoffe'!H1004,LookUps!I:I,0))))</f>
        <v/>
      </c>
      <c r="P1004" s="92" t="str">
        <f t="shared" si="47"/>
        <v/>
      </c>
      <c r="Q1004" s="95"/>
      <c r="R1004" s="96"/>
      <c r="S1004" s="88"/>
      <c r="T1004" s="20">
        <f>'1. Fertigungsstandort'!$E$7</f>
        <v>0</v>
      </c>
      <c r="U1004" s="54">
        <f>'1. Fertigungsstandort'!$E$9</f>
        <v>0</v>
      </c>
    </row>
    <row r="1005" spans="1:21" ht="15.75" customHeight="1">
      <c r="A1005" s="42"/>
      <c r="B1005" s="20" t="str">
        <f t="shared" si="45"/>
        <v/>
      </c>
      <c r="C1005" s="20" t="str">
        <f t="shared" si="46"/>
        <v/>
      </c>
      <c r="D1005" s="90"/>
      <c r="E1005" s="90"/>
      <c r="F1005" s="87"/>
      <c r="G1005" s="87"/>
      <c r="H1005" s="88"/>
      <c r="I1005" s="88"/>
      <c r="J1005" s="88"/>
      <c r="K1005" s="88"/>
      <c r="L1005" s="88"/>
      <c r="M1005" s="88"/>
      <c r="N1005" s="88"/>
      <c r="O1005" s="91" t="str">
        <f t="array" ref="O1005">IF(N1005="Ja","Enter %",IF(N1005="","",INDEX(LookUps!J:J,MATCH('4. Modul B – Inhaltsstoffe'!H1005,LookUps!I:I,0))))</f>
        <v/>
      </c>
      <c r="P1005" s="92" t="str">
        <f t="shared" si="47"/>
        <v/>
      </c>
      <c r="Q1005" s="95"/>
      <c r="R1005" s="96"/>
      <c r="S1005" s="88"/>
      <c r="T1005" s="20">
        <f>'1. Fertigungsstandort'!$E$7</f>
        <v>0</v>
      </c>
      <c r="U1005" s="54">
        <f>'1. Fertigungsstandort'!$E$9</f>
        <v>0</v>
      </c>
    </row>
    <row r="1006" spans="1:21" ht="15.75" customHeight="1">
      <c r="A1006" s="42"/>
      <c r="B1006" s="20" t="str">
        <f t="shared" si="45"/>
        <v/>
      </c>
      <c r="C1006" s="20" t="str">
        <f t="shared" si="46"/>
        <v/>
      </c>
      <c r="D1006" s="90"/>
      <c r="E1006" s="90"/>
      <c r="F1006" s="87"/>
      <c r="G1006" s="87"/>
      <c r="H1006" s="88"/>
      <c r="I1006" s="88"/>
      <c r="J1006" s="88"/>
      <c r="K1006" s="88"/>
      <c r="L1006" s="88"/>
      <c r="M1006" s="88"/>
      <c r="N1006" s="88"/>
      <c r="O1006" s="91" t="str">
        <f t="array" ref="O1006">IF(N1006="Ja","Enter %",IF(N1006="","",INDEX(LookUps!J:J,MATCH('4. Modul B – Inhaltsstoffe'!H1006,LookUps!I:I,0))))</f>
        <v/>
      </c>
      <c r="P1006" s="92" t="str">
        <f t="shared" si="47"/>
        <v/>
      </c>
      <c r="Q1006" s="95"/>
      <c r="R1006" s="96"/>
      <c r="S1006" s="88"/>
      <c r="T1006" s="20">
        <f>'1. Fertigungsstandort'!$E$7</f>
        <v>0</v>
      </c>
      <c r="U1006" s="54">
        <f>'1. Fertigungsstandort'!$E$9</f>
        <v>0</v>
      </c>
    </row>
    <row r="1007" spans="1:21" ht="15.75" customHeight="1">
      <c r="A1007" s="42"/>
      <c r="B1007" s="20" t="str">
        <f t="shared" si="45"/>
        <v/>
      </c>
      <c r="C1007" s="20" t="str">
        <f t="shared" si="46"/>
        <v/>
      </c>
      <c r="D1007" s="90"/>
      <c r="E1007" s="90"/>
      <c r="F1007" s="87"/>
      <c r="G1007" s="87"/>
      <c r="H1007" s="88"/>
      <c r="I1007" s="88"/>
      <c r="J1007" s="88"/>
      <c r="K1007" s="88"/>
      <c r="L1007" s="88"/>
      <c r="M1007" s="88"/>
      <c r="N1007" s="88"/>
      <c r="O1007" s="91" t="str">
        <f t="array" ref="O1007">IF(N1007="Ja","Enter %",IF(N1007="","",INDEX(LookUps!J:J,MATCH('4. Modul B – Inhaltsstoffe'!H1007,LookUps!I:I,0))))</f>
        <v/>
      </c>
      <c r="P1007" s="92" t="str">
        <f t="shared" si="47"/>
        <v/>
      </c>
      <c r="Q1007" s="95"/>
      <c r="R1007" s="96"/>
      <c r="S1007" s="88"/>
      <c r="T1007" s="20">
        <f>'1. Fertigungsstandort'!$E$7</f>
        <v>0</v>
      </c>
      <c r="U1007" s="54">
        <f>'1. Fertigungsstandort'!$E$9</f>
        <v>0</v>
      </c>
    </row>
    <row r="1008" spans="1:21" ht="15.75" customHeight="1">
      <c r="A1008" s="42"/>
      <c r="B1008" s="20" t="str">
        <f t="shared" si="45"/>
        <v/>
      </c>
      <c r="C1008" s="20" t="str">
        <f t="shared" si="46"/>
        <v/>
      </c>
      <c r="D1008" s="90"/>
      <c r="E1008" s="90"/>
      <c r="F1008" s="87"/>
      <c r="G1008" s="87"/>
      <c r="H1008" s="88"/>
      <c r="I1008" s="88"/>
      <c r="J1008" s="88"/>
      <c r="K1008" s="88"/>
      <c r="L1008" s="88"/>
      <c r="M1008" s="88"/>
      <c r="N1008" s="88"/>
      <c r="O1008" s="91" t="str">
        <f t="array" ref="O1008">IF(N1008="Ja","Enter %",IF(N1008="","",INDEX(LookUps!J:J,MATCH('4. Modul B – Inhaltsstoffe'!H1008,LookUps!I:I,0))))</f>
        <v/>
      </c>
      <c r="P1008" s="92" t="str">
        <f t="shared" si="47"/>
        <v/>
      </c>
      <c r="Q1008" s="95"/>
      <c r="R1008" s="96"/>
      <c r="S1008" s="88"/>
      <c r="T1008" s="20">
        <f>'1. Fertigungsstandort'!$E$7</f>
        <v>0</v>
      </c>
      <c r="U1008" s="54">
        <f>'1. Fertigungsstandort'!$E$9</f>
        <v>0</v>
      </c>
    </row>
    <row r="1009" spans="1:21" ht="15.75" customHeight="1">
      <c r="A1009" s="42"/>
      <c r="B1009" s="20" t="str">
        <f t="shared" si="45"/>
        <v/>
      </c>
      <c r="C1009" s="20" t="str">
        <f t="shared" si="46"/>
        <v/>
      </c>
      <c r="D1009" s="90"/>
      <c r="E1009" s="90"/>
      <c r="F1009" s="87"/>
      <c r="G1009" s="87"/>
      <c r="H1009" s="88"/>
      <c r="I1009" s="88"/>
      <c r="J1009" s="88"/>
      <c r="K1009" s="88"/>
      <c r="L1009" s="88"/>
      <c r="M1009" s="88"/>
      <c r="N1009" s="88"/>
      <c r="O1009" s="91" t="str">
        <f t="array" ref="O1009">IF(N1009="Ja","Enter %",IF(N1009="","",INDEX(LookUps!J:J,MATCH('4. Modul B – Inhaltsstoffe'!H1009,LookUps!I:I,0))))</f>
        <v/>
      </c>
      <c r="P1009" s="92" t="str">
        <f t="shared" si="47"/>
        <v/>
      </c>
      <c r="Q1009" s="95"/>
      <c r="R1009" s="96"/>
      <c r="S1009" s="88"/>
      <c r="T1009" s="20">
        <f>'1. Fertigungsstandort'!$E$7</f>
        <v>0</v>
      </c>
      <c r="U1009" s="54">
        <f>'1. Fertigungsstandort'!$E$9</f>
        <v>0</v>
      </c>
    </row>
    <row r="1010" spans="1:21" ht="15.75" customHeight="1">
      <c r="A1010" s="42"/>
      <c r="B1010" s="20" t="str">
        <f t="shared" si="45"/>
        <v/>
      </c>
      <c r="C1010" s="20" t="str">
        <f t="shared" si="46"/>
        <v/>
      </c>
      <c r="D1010" s="90"/>
      <c r="E1010" s="90"/>
      <c r="F1010" s="87"/>
      <c r="G1010" s="87"/>
      <c r="H1010" s="88"/>
      <c r="I1010" s="88"/>
      <c r="J1010" s="88"/>
      <c r="K1010" s="88"/>
      <c r="L1010" s="88"/>
      <c r="M1010" s="88"/>
      <c r="N1010" s="88"/>
      <c r="O1010" s="91" t="str">
        <f t="array" ref="O1010">IF(N1010="Ja","Enter %",IF(N1010="","",INDEX(LookUps!J:J,MATCH('4. Modul B – Inhaltsstoffe'!H1010,LookUps!I:I,0))))</f>
        <v/>
      </c>
      <c r="P1010" s="92" t="str">
        <f t="shared" si="47"/>
        <v/>
      </c>
      <c r="Q1010" s="95"/>
      <c r="R1010" s="96"/>
      <c r="S1010" s="88"/>
      <c r="T1010" s="20">
        <f>'1. Fertigungsstandort'!$E$7</f>
        <v>0</v>
      </c>
      <c r="U1010" s="54">
        <f>'1. Fertigungsstandort'!$E$9</f>
        <v>0</v>
      </c>
    </row>
    <row r="1011" spans="1:21" ht="15.75" customHeight="1">
      <c r="A1011" s="42"/>
      <c r="B1011" s="20" t="str">
        <f t="shared" si="45"/>
        <v/>
      </c>
      <c r="C1011" s="20" t="str">
        <f t="shared" si="46"/>
        <v/>
      </c>
      <c r="D1011" s="90"/>
      <c r="E1011" s="90"/>
      <c r="F1011" s="87"/>
      <c r="G1011" s="87"/>
      <c r="H1011" s="88"/>
      <c r="I1011" s="88"/>
      <c r="J1011" s="88"/>
      <c r="K1011" s="88"/>
      <c r="L1011" s="88"/>
      <c r="M1011" s="88"/>
      <c r="N1011" s="88"/>
      <c r="O1011" s="91" t="str">
        <f t="array" ref="O1011">IF(N1011="Ja","Enter %",IF(N1011="","",INDEX(LookUps!J:J,MATCH('4. Modul B – Inhaltsstoffe'!H1011,LookUps!I:I,0))))</f>
        <v/>
      </c>
      <c r="P1011" s="92" t="str">
        <f t="shared" si="47"/>
        <v/>
      </c>
      <c r="Q1011" s="95"/>
      <c r="R1011" s="96"/>
      <c r="S1011" s="88"/>
      <c r="T1011" s="20">
        <f>'1. Fertigungsstandort'!$E$7</f>
        <v>0</v>
      </c>
      <c r="U1011" s="54">
        <f>'1. Fertigungsstandort'!$E$9</f>
        <v>0</v>
      </c>
    </row>
    <row r="1012" spans="1:21" ht="15.75" customHeight="1">
      <c r="A1012" s="42"/>
      <c r="B1012" s="20" t="str">
        <f t="shared" si="45"/>
        <v/>
      </c>
      <c r="C1012" s="20" t="str">
        <f t="shared" si="46"/>
        <v/>
      </c>
      <c r="D1012" s="90"/>
      <c r="E1012" s="90"/>
      <c r="F1012" s="87"/>
      <c r="G1012" s="87"/>
      <c r="H1012" s="88"/>
      <c r="I1012" s="88"/>
      <c r="J1012" s="88"/>
      <c r="K1012" s="88"/>
      <c r="L1012" s="88"/>
      <c r="M1012" s="88"/>
      <c r="N1012" s="88"/>
      <c r="O1012" s="91" t="str">
        <f t="array" ref="O1012">IF(N1012="Ja","Enter %",IF(N1012="","",INDEX(LookUps!J:J,MATCH('4. Modul B – Inhaltsstoffe'!H1012,LookUps!I:I,0))))</f>
        <v/>
      </c>
      <c r="P1012" s="92" t="str">
        <f t="shared" si="47"/>
        <v/>
      </c>
      <c r="Q1012" s="93"/>
      <c r="R1012" s="94"/>
      <c r="S1012" s="88"/>
      <c r="T1012" s="20">
        <f>'1. Fertigungsstandort'!$E$7</f>
        <v>0</v>
      </c>
      <c r="U1012" s="54">
        <f>'1. Fertigungsstandort'!$E$9</f>
        <v>0</v>
      </c>
    </row>
    <row r="1013" spans="1:21" ht="15.75" customHeight="1">
      <c r="A1013" s="42"/>
      <c r="B1013" s="20" t="str">
        <f t="shared" si="45"/>
        <v/>
      </c>
      <c r="C1013" s="20" t="str">
        <f t="shared" si="46"/>
        <v/>
      </c>
      <c r="D1013" s="90"/>
      <c r="E1013" s="90"/>
      <c r="F1013" s="87"/>
      <c r="G1013" s="87"/>
      <c r="H1013" s="88"/>
      <c r="I1013" s="88"/>
      <c r="J1013" s="88"/>
      <c r="K1013" s="88"/>
      <c r="L1013" s="88"/>
      <c r="M1013" s="88"/>
      <c r="N1013" s="88"/>
      <c r="O1013" s="91" t="str">
        <f t="array" ref="O1013">IF(N1013="Ja","Enter %",IF(N1013="","",INDEX(LookUps!J:J,MATCH('4. Modul B – Inhaltsstoffe'!H1013,LookUps!I:I,0))))</f>
        <v/>
      </c>
      <c r="P1013" s="92" t="str">
        <f t="shared" si="47"/>
        <v/>
      </c>
      <c r="Q1013" s="95"/>
      <c r="R1013" s="96"/>
      <c r="S1013" s="88"/>
      <c r="T1013" s="20">
        <f>'1. Fertigungsstandort'!$E$7</f>
        <v>0</v>
      </c>
      <c r="U1013" s="54">
        <f>'1. Fertigungsstandort'!$E$9</f>
        <v>0</v>
      </c>
    </row>
    <row r="1014" spans="1:21" ht="15.75" customHeight="1">
      <c r="A1014" s="42"/>
      <c r="B1014" s="20" t="str">
        <f t="shared" si="45"/>
        <v/>
      </c>
      <c r="C1014" s="20" t="str">
        <f t="shared" si="46"/>
        <v/>
      </c>
      <c r="D1014" s="90"/>
      <c r="E1014" s="90"/>
      <c r="F1014" s="87"/>
      <c r="G1014" s="87"/>
      <c r="H1014" s="88"/>
      <c r="I1014" s="88"/>
      <c r="J1014" s="88"/>
      <c r="K1014" s="88"/>
      <c r="L1014" s="88"/>
      <c r="M1014" s="88"/>
      <c r="N1014" s="88"/>
      <c r="O1014" s="91" t="str">
        <f t="array" ref="O1014">IF(N1014="Ja","Enter %",IF(N1014="","",INDEX(LookUps!J:J,MATCH('4. Modul B – Inhaltsstoffe'!H1014,LookUps!I:I,0))))</f>
        <v/>
      </c>
      <c r="P1014" s="92" t="str">
        <f t="shared" si="47"/>
        <v/>
      </c>
      <c r="Q1014" s="95"/>
      <c r="R1014" s="96"/>
      <c r="S1014" s="88"/>
      <c r="T1014" s="20">
        <f>'1. Fertigungsstandort'!$E$7</f>
        <v>0</v>
      </c>
      <c r="U1014" s="54">
        <f>'1. Fertigungsstandort'!$E$9</f>
        <v>0</v>
      </c>
    </row>
    <row r="1015" spans="1:21" ht="15.75" customHeight="1">
      <c r="A1015" s="42"/>
      <c r="B1015" s="20" t="str">
        <f t="shared" si="45"/>
        <v/>
      </c>
      <c r="C1015" s="20" t="str">
        <f t="shared" si="46"/>
        <v/>
      </c>
      <c r="D1015" s="90"/>
      <c r="E1015" s="90"/>
      <c r="F1015" s="87"/>
      <c r="G1015" s="87"/>
      <c r="H1015" s="88"/>
      <c r="I1015" s="88"/>
      <c r="J1015" s="88"/>
      <c r="K1015" s="88"/>
      <c r="L1015" s="88"/>
      <c r="M1015" s="88"/>
      <c r="N1015" s="88"/>
      <c r="O1015" s="91" t="str">
        <f t="array" ref="O1015">IF(N1015="Ja","Enter %",IF(N1015="","",INDEX(LookUps!J:J,MATCH('4. Modul B – Inhaltsstoffe'!H1015,LookUps!I:I,0))))</f>
        <v/>
      </c>
      <c r="P1015" s="92" t="str">
        <f t="shared" si="47"/>
        <v/>
      </c>
      <c r="Q1015" s="95"/>
      <c r="R1015" s="96"/>
      <c r="S1015" s="88"/>
      <c r="T1015" s="20">
        <f>'1. Fertigungsstandort'!$E$7</f>
        <v>0</v>
      </c>
      <c r="U1015" s="54">
        <f>'1. Fertigungsstandort'!$E$9</f>
        <v>0</v>
      </c>
    </row>
    <row r="1016" spans="1:21" ht="15.75" customHeight="1">
      <c r="A1016" s="42"/>
      <c r="B1016" s="20" t="str">
        <f t="shared" si="45"/>
        <v/>
      </c>
      <c r="C1016" s="20" t="str">
        <f t="shared" si="46"/>
        <v/>
      </c>
      <c r="D1016" s="90"/>
      <c r="E1016" s="90"/>
      <c r="F1016" s="87"/>
      <c r="G1016" s="87"/>
      <c r="H1016" s="88"/>
      <c r="I1016" s="88"/>
      <c r="J1016" s="88"/>
      <c r="K1016" s="88"/>
      <c r="L1016" s="88"/>
      <c r="M1016" s="88"/>
      <c r="N1016" s="88"/>
      <c r="O1016" s="91" t="str">
        <f t="array" ref="O1016">IF(N1016="Ja","Enter %",IF(N1016="","",INDEX(LookUps!J:J,MATCH('4. Modul B – Inhaltsstoffe'!H1016,LookUps!I:I,0))))</f>
        <v/>
      </c>
      <c r="P1016" s="92" t="str">
        <f t="shared" si="47"/>
        <v/>
      </c>
      <c r="Q1016" s="95"/>
      <c r="R1016" s="96"/>
      <c r="S1016" s="88"/>
      <c r="T1016" s="20">
        <f>'1. Fertigungsstandort'!$E$7</f>
        <v>0</v>
      </c>
      <c r="U1016" s="54">
        <f>'1. Fertigungsstandort'!$E$9</f>
        <v>0</v>
      </c>
    </row>
    <row r="1017" spans="1:21" ht="15.75" customHeight="1">
      <c r="A1017" s="42"/>
      <c r="B1017" s="20" t="str">
        <f t="shared" si="45"/>
        <v/>
      </c>
      <c r="C1017" s="20" t="str">
        <f t="shared" si="46"/>
        <v/>
      </c>
      <c r="D1017" s="90"/>
      <c r="E1017" s="90"/>
      <c r="F1017" s="87"/>
      <c r="G1017" s="87"/>
      <c r="H1017" s="88"/>
      <c r="I1017" s="88"/>
      <c r="J1017" s="88"/>
      <c r="K1017" s="88"/>
      <c r="L1017" s="88"/>
      <c r="M1017" s="88"/>
      <c r="N1017" s="88"/>
      <c r="O1017" s="91" t="str">
        <f t="array" ref="O1017">IF(N1017="Ja","Enter %",IF(N1017="","",INDEX(LookUps!J:J,MATCH('4. Modul B – Inhaltsstoffe'!H1017,LookUps!I:I,0))))</f>
        <v/>
      </c>
      <c r="P1017" s="92" t="str">
        <f t="shared" si="47"/>
        <v/>
      </c>
      <c r="Q1017" s="95"/>
      <c r="R1017" s="96"/>
      <c r="S1017" s="88"/>
      <c r="T1017" s="20">
        <f>'1. Fertigungsstandort'!$E$7</f>
        <v>0</v>
      </c>
      <c r="U1017" s="54">
        <f>'1. Fertigungsstandort'!$E$9</f>
        <v>0</v>
      </c>
    </row>
    <row r="1018" spans="1:21" ht="15.75" customHeight="1">
      <c r="A1018" s="42"/>
      <c r="B1018" s="20" t="str">
        <f t="shared" si="45"/>
        <v/>
      </c>
      <c r="C1018" s="20" t="str">
        <f t="shared" si="46"/>
        <v/>
      </c>
      <c r="D1018" s="90"/>
      <c r="E1018" s="90"/>
      <c r="F1018" s="87"/>
      <c r="G1018" s="87"/>
      <c r="H1018" s="88"/>
      <c r="I1018" s="88"/>
      <c r="J1018" s="88"/>
      <c r="K1018" s="88"/>
      <c r="L1018" s="88"/>
      <c r="M1018" s="88"/>
      <c r="N1018" s="88"/>
      <c r="O1018" s="91" t="str">
        <f t="array" ref="O1018">IF(N1018="Ja","Enter %",IF(N1018="","",INDEX(LookUps!J:J,MATCH('4. Modul B – Inhaltsstoffe'!H1018,LookUps!I:I,0))))</f>
        <v/>
      </c>
      <c r="P1018" s="92" t="str">
        <f t="shared" si="47"/>
        <v/>
      </c>
      <c r="Q1018" s="95"/>
      <c r="R1018" s="96"/>
      <c r="S1018" s="88"/>
      <c r="T1018" s="20">
        <f>'1. Fertigungsstandort'!$E$7</f>
        <v>0</v>
      </c>
      <c r="U1018" s="54">
        <f>'1. Fertigungsstandort'!$E$9</f>
        <v>0</v>
      </c>
    </row>
    <row r="1019" spans="1:21" ht="15.75" customHeight="1">
      <c r="A1019" s="42"/>
      <c r="B1019" s="20" t="str">
        <f t="shared" si="45"/>
        <v/>
      </c>
      <c r="C1019" s="20" t="str">
        <f t="shared" si="46"/>
        <v/>
      </c>
      <c r="D1019" s="90"/>
      <c r="E1019" s="90"/>
      <c r="F1019" s="87"/>
      <c r="G1019" s="87"/>
      <c r="H1019" s="88"/>
      <c r="I1019" s="88"/>
      <c r="J1019" s="88"/>
      <c r="K1019" s="88"/>
      <c r="L1019" s="88"/>
      <c r="M1019" s="88"/>
      <c r="N1019" s="88"/>
      <c r="O1019" s="91" t="str">
        <f t="array" ref="O1019">IF(N1019="Ja","Enter %",IF(N1019="","",INDEX(LookUps!J:J,MATCH('4. Modul B – Inhaltsstoffe'!H1019,LookUps!I:I,0))))</f>
        <v/>
      </c>
      <c r="P1019" s="92" t="str">
        <f t="shared" si="47"/>
        <v/>
      </c>
      <c r="Q1019" s="95"/>
      <c r="R1019" s="96"/>
      <c r="S1019" s="88"/>
      <c r="T1019" s="20">
        <f>'1. Fertigungsstandort'!$E$7</f>
        <v>0</v>
      </c>
      <c r="U1019" s="54">
        <f>'1. Fertigungsstandort'!$E$9</f>
        <v>0</v>
      </c>
    </row>
    <row r="1020" spans="1:21" ht="15.75" customHeight="1">
      <c r="A1020" s="42"/>
      <c r="B1020" s="20" t="str">
        <f t="shared" si="45"/>
        <v/>
      </c>
      <c r="C1020" s="20" t="str">
        <f t="shared" si="46"/>
        <v/>
      </c>
      <c r="D1020" s="90"/>
      <c r="E1020" s="90"/>
      <c r="F1020" s="87"/>
      <c r="G1020" s="87"/>
      <c r="H1020" s="88"/>
      <c r="I1020" s="88"/>
      <c r="J1020" s="88"/>
      <c r="K1020" s="88"/>
      <c r="L1020" s="88"/>
      <c r="M1020" s="88"/>
      <c r="N1020" s="88"/>
      <c r="O1020" s="91" t="str">
        <f t="array" ref="O1020">IF(N1020="Ja","Enter %",IF(N1020="","",INDEX(LookUps!J:J,MATCH('4. Modul B – Inhaltsstoffe'!H1020,LookUps!I:I,0))))</f>
        <v/>
      </c>
      <c r="P1020" s="92" t="str">
        <f t="shared" si="47"/>
        <v/>
      </c>
      <c r="Q1020" s="95"/>
      <c r="R1020" s="96"/>
      <c r="S1020" s="88"/>
      <c r="T1020" s="20">
        <f>'1. Fertigungsstandort'!$E$7</f>
        <v>0</v>
      </c>
      <c r="U1020" s="54">
        <f>'1. Fertigungsstandort'!$E$9</f>
        <v>0</v>
      </c>
    </row>
    <row r="1021" spans="1:21" ht="15.75" customHeight="1">
      <c r="A1021" s="42"/>
      <c r="B1021" s="20" t="str">
        <f t="shared" si="45"/>
        <v/>
      </c>
      <c r="C1021" s="20" t="str">
        <f t="shared" si="46"/>
        <v/>
      </c>
      <c r="D1021" s="90"/>
      <c r="E1021" s="90"/>
      <c r="F1021" s="87"/>
      <c r="G1021" s="87"/>
      <c r="H1021" s="88"/>
      <c r="I1021" s="88"/>
      <c r="J1021" s="88"/>
      <c r="K1021" s="88"/>
      <c r="L1021" s="88"/>
      <c r="M1021" s="88"/>
      <c r="N1021" s="88"/>
      <c r="O1021" s="91" t="str">
        <f t="array" ref="O1021">IF(N1021="Ja","Enter %",IF(N1021="","",INDEX(LookUps!J:J,MATCH('4. Modul B – Inhaltsstoffe'!H1021,LookUps!I:I,0))))</f>
        <v/>
      </c>
      <c r="P1021" s="92" t="str">
        <f t="shared" si="47"/>
        <v/>
      </c>
      <c r="Q1021" s="95"/>
      <c r="R1021" s="96"/>
      <c r="S1021" s="88"/>
      <c r="T1021" s="20">
        <f>'1. Fertigungsstandort'!$E$7</f>
        <v>0</v>
      </c>
      <c r="U1021" s="54">
        <f>'1. Fertigungsstandort'!$E$9</f>
        <v>0</v>
      </c>
    </row>
    <row r="1022" spans="1:21" ht="15.75" customHeight="1">
      <c r="A1022" s="42"/>
      <c r="B1022" s="20" t="str">
        <f t="shared" si="45"/>
        <v/>
      </c>
      <c r="C1022" s="20" t="str">
        <f t="shared" si="46"/>
        <v/>
      </c>
      <c r="D1022" s="90"/>
      <c r="E1022" s="90"/>
      <c r="F1022" s="87"/>
      <c r="G1022" s="87"/>
      <c r="H1022" s="88"/>
      <c r="I1022" s="88"/>
      <c r="J1022" s="88"/>
      <c r="K1022" s="88"/>
      <c r="L1022" s="88"/>
      <c r="M1022" s="88"/>
      <c r="N1022" s="88"/>
      <c r="O1022" s="91" t="str">
        <f t="array" ref="O1022">IF(N1022="Ja","Enter %",IF(N1022="","",INDEX(LookUps!J:J,MATCH('4. Modul B – Inhaltsstoffe'!H1022,LookUps!I:I,0))))</f>
        <v/>
      </c>
      <c r="P1022" s="92" t="str">
        <f t="shared" si="47"/>
        <v/>
      </c>
      <c r="Q1022" s="95"/>
      <c r="R1022" s="96"/>
      <c r="S1022" s="88"/>
      <c r="T1022" s="20">
        <f>'1. Fertigungsstandort'!$E$7</f>
        <v>0</v>
      </c>
      <c r="U1022" s="54">
        <f>'1. Fertigungsstandort'!$E$9</f>
        <v>0</v>
      </c>
    </row>
    <row r="1023" spans="1:21" ht="15.75" customHeight="1">
      <c r="A1023" s="42"/>
      <c r="B1023" s="20" t="str">
        <f t="shared" si="45"/>
        <v/>
      </c>
      <c r="C1023" s="20" t="str">
        <f t="shared" si="46"/>
        <v/>
      </c>
      <c r="D1023" s="90"/>
      <c r="E1023" s="90"/>
      <c r="F1023" s="87"/>
      <c r="G1023" s="87"/>
      <c r="H1023" s="88"/>
      <c r="I1023" s="88"/>
      <c r="J1023" s="88"/>
      <c r="K1023" s="88"/>
      <c r="L1023" s="88"/>
      <c r="M1023" s="88"/>
      <c r="N1023" s="88"/>
      <c r="O1023" s="91" t="str">
        <f t="array" ref="O1023">IF(N1023="Ja","Enter %",IF(N1023="","",INDEX(LookUps!J:J,MATCH('4. Modul B – Inhaltsstoffe'!H1023,LookUps!I:I,0))))</f>
        <v/>
      </c>
      <c r="P1023" s="92" t="str">
        <f t="shared" si="47"/>
        <v/>
      </c>
      <c r="Q1023" s="95"/>
      <c r="R1023" s="96"/>
      <c r="S1023" s="88"/>
      <c r="T1023" s="20">
        <f>'1. Fertigungsstandort'!$E$7</f>
        <v>0</v>
      </c>
      <c r="U1023" s="54">
        <f>'1. Fertigungsstandort'!$E$9</f>
        <v>0</v>
      </c>
    </row>
    <row r="1024" spans="1:21" ht="15.75" customHeight="1">
      <c r="A1024" s="42"/>
      <c r="B1024" s="20" t="str">
        <f t="shared" si="45"/>
        <v/>
      </c>
      <c r="C1024" s="20" t="str">
        <f t="shared" si="46"/>
        <v/>
      </c>
      <c r="D1024" s="90"/>
      <c r="E1024" s="90"/>
      <c r="F1024" s="87"/>
      <c r="G1024" s="87"/>
      <c r="H1024" s="88"/>
      <c r="I1024" s="88"/>
      <c r="J1024" s="88"/>
      <c r="K1024" s="88"/>
      <c r="L1024" s="88"/>
      <c r="M1024" s="88"/>
      <c r="N1024" s="88"/>
      <c r="O1024" s="91" t="str">
        <f t="array" ref="O1024">IF(N1024="Ja","Enter %",IF(N1024="","",INDEX(LookUps!J:J,MATCH('4. Modul B – Inhaltsstoffe'!H1024,LookUps!I:I,0))))</f>
        <v/>
      </c>
      <c r="P1024" s="92" t="str">
        <f t="shared" si="47"/>
        <v/>
      </c>
      <c r="Q1024" s="95"/>
      <c r="R1024" s="96"/>
      <c r="S1024" s="88"/>
      <c r="T1024" s="20">
        <f>'1. Fertigungsstandort'!$E$7</f>
        <v>0</v>
      </c>
      <c r="U1024" s="54">
        <f>'1. Fertigungsstandort'!$E$9</f>
        <v>0</v>
      </c>
    </row>
    <row r="1025" spans="1:21" ht="15.75" customHeight="1">
      <c r="A1025" s="42"/>
      <c r="B1025" s="20" t="str">
        <f t="shared" si="45"/>
        <v/>
      </c>
      <c r="C1025" s="20" t="str">
        <f t="shared" si="46"/>
        <v/>
      </c>
      <c r="D1025" s="90"/>
      <c r="E1025" s="90"/>
      <c r="F1025" s="87"/>
      <c r="G1025" s="87"/>
      <c r="H1025" s="88"/>
      <c r="I1025" s="88"/>
      <c r="J1025" s="88"/>
      <c r="K1025" s="88"/>
      <c r="L1025" s="88"/>
      <c r="M1025" s="88"/>
      <c r="N1025" s="88"/>
      <c r="O1025" s="91" t="str">
        <f t="array" ref="O1025">IF(N1025="Ja","Enter %",IF(N1025="","",INDEX(LookUps!J:J,MATCH('4. Modul B – Inhaltsstoffe'!H1025,LookUps!I:I,0))))</f>
        <v/>
      </c>
      <c r="P1025" s="92" t="str">
        <f t="shared" si="47"/>
        <v/>
      </c>
      <c r="Q1025" s="95"/>
      <c r="R1025" s="96"/>
      <c r="S1025" s="88"/>
      <c r="T1025" s="20">
        <f>'1. Fertigungsstandort'!$E$7</f>
        <v>0</v>
      </c>
      <c r="U1025" s="54">
        <f>'1. Fertigungsstandort'!$E$9</f>
        <v>0</v>
      </c>
    </row>
    <row r="1026" spans="1:21" ht="15.75" customHeight="1">
      <c r="A1026" s="42"/>
      <c r="B1026" s="20" t="str">
        <f t="shared" si="45"/>
        <v/>
      </c>
      <c r="C1026" s="20" t="str">
        <f t="shared" si="46"/>
        <v/>
      </c>
      <c r="D1026" s="90"/>
      <c r="E1026" s="90"/>
      <c r="F1026" s="87"/>
      <c r="G1026" s="87"/>
      <c r="H1026" s="88"/>
      <c r="I1026" s="88"/>
      <c r="J1026" s="88"/>
      <c r="K1026" s="88"/>
      <c r="L1026" s="88"/>
      <c r="M1026" s="88"/>
      <c r="N1026" s="88"/>
      <c r="O1026" s="91" t="str">
        <f t="array" ref="O1026">IF(N1026="Ja","Enter %",IF(N1026="","",INDEX(LookUps!J:J,MATCH('4. Modul B – Inhaltsstoffe'!H1026,LookUps!I:I,0))))</f>
        <v/>
      </c>
      <c r="P1026" s="92" t="str">
        <f t="shared" si="47"/>
        <v/>
      </c>
      <c r="Q1026" s="95"/>
      <c r="R1026" s="96"/>
      <c r="S1026" s="88"/>
      <c r="T1026" s="20">
        <f>'1. Fertigungsstandort'!$E$7</f>
        <v>0</v>
      </c>
      <c r="U1026" s="54">
        <f>'1. Fertigungsstandort'!$E$9</f>
        <v>0</v>
      </c>
    </row>
    <row r="1027" spans="1:21" ht="15.75" customHeight="1">
      <c r="A1027" s="42"/>
      <c r="B1027" s="20" t="str">
        <f t="shared" si="45"/>
        <v/>
      </c>
      <c r="C1027" s="20" t="str">
        <f t="shared" si="46"/>
        <v/>
      </c>
      <c r="D1027" s="90"/>
      <c r="E1027" s="90"/>
      <c r="F1027" s="87"/>
      <c r="G1027" s="87"/>
      <c r="H1027" s="88"/>
      <c r="I1027" s="88"/>
      <c r="J1027" s="88"/>
      <c r="K1027" s="88"/>
      <c r="L1027" s="88"/>
      <c r="M1027" s="88"/>
      <c r="N1027" s="88"/>
      <c r="O1027" s="91" t="str">
        <f t="array" ref="O1027">IF(N1027="Ja","Enter %",IF(N1027="","",INDEX(LookUps!J:J,MATCH('4. Modul B – Inhaltsstoffe'!H1027,LookUps!I:I,0))))</f>
        <v/>
      </c>
      <c r="P1027" s="92" t="str">
        <f t="shared" si="47"/>
        <v/>
      </c>
      <c r="Q1027" s="95"/>
      <c r="R1027" s="96"/>
      <c r="S1027" s="88"/>
      <c r="T1027" s="20">
        <f>'1. Fertigungsstandort'!$E$7</f>
        <v>0</v>
      </c>
      <c r="U1027" s="54">
        <f>'1. Fertigungsstandort'!$E$9</f>
        <v>0</v>
      </c>
    </row>
    <row r="1028" spans="1:21" ht="15.75" customHeight="1">
      <c r="A1028" s="42"/>
      <c r="B1028" s="20" t="str">
        <f t="shared" si="45"/>
        <v/>
      </c>
      <c r="C1028" s="20" t="str">
        <f t="shared" si="46"/>
        <v/>
      </c>
      <c r="D1028" s="90"/>
      <c r="E1028" s="90"/>
      <c r="F1028" s="87"/>
      <c r="G1028" s="87"/>
      <c r="H1028" s="88"/>
      <c r="I1028" s="88"/>
      <c r="J1028" s="88"/>
      <c r="K1028" s="88"/>
      <c r="L1028" s="88"/>
      <c r="M1028" s="88"/>
      <c r="N1028" s="88"/>
      <c r="O1028" s="91" t="str">
        <f t="array" ref="O1028">IF(N1028="Ja","Enter %",IF(N1028="","",INDEX(LookUps!J:J,MATCH('4. Modul B – Inhaltsstoffe'!H1028,LookUps!I:I,0))))</f>
        <v/>
      </c>
      <c r="P1028" s="92" t="str">
        <f t="shared" si="47"/>
        <v/>
      </c>
      <c r="Q1028" s="95"/>
      <c r="R1028" s="96"/>
      <c r="S1028" s="88"/>
      <c r="T1028" s="20">
        <f>'1. Fertigungsstandort'!$E$7</f>
        <v>0</v>
      </c>
      <c r="U1028" s="54">
        <f>'1. Fertigungsstandort'!$E$9</f>
        <v>0</v>
      </c>
    </row>
    <row r="1029" spans="1:21" ht="15.75" customHeight="1">
      <c r="A1029" s="42"/>
      <c r="B1029" s="20" t="str">
        <f t="shared" si="45"/>
        <v/>
      </c>
      <c r="C1029" s="20" t="str">
        <f t="shared" si="46"/>
        <v/>
      </c>
      <c r="D1029" s="90"/>
      <c r="E1029" s="90"/>
      <c r="F1029" s="87"/>
      <c r="G1029" s="87"/>
      <c r="H1029" s="88"/>
      <c r="I1029" s="88"/>
      <c r="J1029" s="88"/>
      <c r="K1029" s="88"/>
      <c r="L1029" s="88"/>
      <c r="M1029" s="88"/>
      <c r="N1029" s="88"/>
      <c r="O1029" s="91" t="str">
        <f t="array" ref="O1029">IF(N1029="Ja","Enter %",IF(N1029="","",INDEX(LookUps!J:J,MATCH('4. Modul B – Inhaltsstoffe'!H1029,LookUps!I:I,0))))</f>
        <v/>
      </c>
      <c r="P1029" s="92" t="str">
        <f t="shared" si="47"/>
        <v/>
      </c>
      <c r="Q1029" s="95"/>
      <c r="R1029" s="96"/>
      <c r="S1029" s="88"/>
      <c r="T1029" s="20">
        <f>'1. Fertigungsstandort'!$E$7</f>
        <v>0</v>
      </c>
      <c r="U1029" s="54">
        <f>'1. Fertigungsstandort'!$E$9</f>
        <v>0</v>
      </c>
    </row>
    <row r="1030" spans="1:21" ht="15.75" customHeight="1">
      <c r="A1030" s="42"/>
      <c r="B1030" s="20" t="str">
        <f t="shared" si="45"/>
        <v/>
      </c>
      <c r="C1030" s="20" t="str">
        <f t="shared" si="46"/>
        <v/>
      </c>
      <c r="D1030" s="90"/>
      <c r="E1030" s="90"/>
      <c r="F1030" s="87"/>
      <c r="G1030" s="87"/>
      <c r="H1030" s="88"/>
      <c r="I1030" s="88"/>
      <c r="J1030" s="88"/>
      <c r="K1030" s="88"/>
      <c r="L1030" s="88"/>
      <c r="M1030" s="88"/>
      <c r="N1030" s="88"/>
      <c r="O1030" s="91" t="str">
        <f t="array" ref="O1030">IF(N1030="Ja","Enter %",IF(N1030="","",INDEX(LookUps!J:J,MATCH('4. Modul B – Inhaltsstoffe'!H1030,LookUps!I:I,0))))</f>
        <v/>
      </c>
      <c r="P1030" s="92" t="str">
        <f t="shared" si="47"/>
        <v/>
      </c>
      <c r="Q1030" s="95"/>
      <c r="R1030" s="96"/>
      <c r="S1030" s="88"/>
      <c r="T1030" s="20">
        <f>'1. Fertigungsstandort'!$E$7</f>
        <v>0</v>
      </c>
      <c r="U1030" s="54">
        <f>'1. Fertigungsstandort'!$E$9</f>
        <v>0</v>
      </c>
    </row>
    <row r="1031" spans="1:21" ht="15.75" customHeight="1">
      <c r="A1031" s="42"/>
      <c r="B1031" s="20" t="str">
        <f t="shared" si="45"/>
        <v/>
      </c>
      <c r="C1031" s="20" t="str">
        <f t="shared" si="46"/>
        <v/>
      </c>
      <c r="D1031" s="90"/>
      <c r="E1031" s="90"/>
      <c r="F1031" s="87"/>
      <c r="G1031" s="87"/>
      <c r="H1031" s="88"/>
      <c r="I1031" s="88"/>
      <c r="J1031" s="88"/>
      <c r="K1031" s="88"/>
      <c r="L1031" s="88"/>
      <c r="M1031" s="88"/>
      <c r="N1031" s="88"/>
      <c r="O1031" s="91" t="str">
        <f t="array" ref="O1031">IF(N1031="Ja","Enter %",IF(N1031="","",INDEX(LookUps!J:J,MATCH('4. Modul B – Inhaltsstoffe'!H1031,LookUps!I:I,0))))</f>
        <v/>
      </c>
      <c r="P1031" s="92" t="str">
        <f t="shared" si="47"/>
        <v/>
      </c>
      <c r="Q1031" s="95"/>
      <c r="R1031" s="96"/>
      <c r="S1031" s="88"/>
      <c r="T1031" s="20">
        <f>'1. Fertigungsstandort'!$E$7</f>
        <v>0</v>
      </c>
      <c r="U1031" s="54">
        <f>'1. Fertigungsstandort'!$E$9</f>
        <v>0</v>
      </c>
    </row>
    <row r="1032" spans="1:21" ht="15.75" customHeight="1">
      <c r="A1032" s="42"/>
      <c r="B1032" s="20" t="str">
        <f t="shared" si="45"/>
        <v/>
      </c>
      <c r="C1032" s="20" t="str">
        <f t="shared" si="46"/>
        <v/>
      </c>
      <c r="D1032" s="90"/>
      <c r="E1032" s="90"/>
      <c r="F1032" s="87"/>
      <c r="G1032" s="87"/>
      <c r="H1032" s="88"/>
      <c r="I1032" s="88"/>
      <c r="J1032" s="88"/>
      <c r="K1032" s="88"/>
      <c r="L1032" s="88"/>
      <c r="M1032" s="88"/>
      <c r="N1032" s="88"/>
      <c r="O1032" s="91" t="str">
        <f t="array" ref="O1032">IF(N1032="Ja","Enter %",IF(N1032="","",INDEX(LookUps!J:J,MATCH('4. Modul B – Inhaltsstoffe'!H1032,LookUps!I:I,0))))</f>
        <v/>
      </c>
      <c r="P1032" s="92" t="str">
        <f t="shared" si="47"/>
        <v/>
      </c>
      <c r="Q1032" s="95"/>
      <c r="R1032" s="96"/>
      <c r="S1032" s="88"/>
      <c r="T1032" s="20">
        <f>'1. Fertigungsstandort'!$E$7</f>
        <v>0</v>
      </c>
      <c r="U1032" s="54">
        <f>'1. Fertigungsstandort'!$E$9</f>
        <v>0</v>
      </c>
    </row>
    <row r="1033" spans="1:21" ht="15.75" customHeight="1">
      <c r="A1033" s="42"/>
      <c r="B1033" s="20" t="str">
        <f t="shared" si="45"/>
        <v/>
      </c>
      <c r="C1033" s="20" t="str">
        <f t="shared" si="46"/>
        <v/>
      </c>
      <c r="D1033" s="90"/>
      <c r="E1033" s="90"/>
      <c r="F1033" s="87"/>
      <c r="G1033" s="87"/>
      <c r="H1033" s="88"/>
      <c r="I1033" s="88"/>
      <c r="J1033" s="88"/>
      <c r="K1033" s="88"/>
      <c r="L1033" s="88"/>
      <c r="M1033" s="88"/>
      <c r="N1033" s="88"/>
      <c r="O1033" s="91" t="str">
        <f t="array" ref="O1033">IF(N1033="Ja","Enter %",IF(N1033="","",INDEX(LookUps!J:J,MATCH('4. Modul B – Inhaltsstoffe'!H1033,LookUps!I:I,0))))</f>
        <v/>
      </c>
      <c r="P1033" s="92" t="str">
        <f t="shared" si="47"/>
        <v/>
      </c>
      <c r="Q1033" s="95"/>
      <c r="R1033" s="96"/>
      <c r="S1033" s="88"/>
      <c r="T1033" s="20">
        <f>'1. Fertigungsstandort'!$E$7</f>
        <v>0</v>
      </c>
      <c r="U1033" s="54">
        <f>'1. Fertigungsstandort'!$E$9</f>
        <v>0</v>
      </c>
    </row>
    <row r="1034" spans="1:21" ht="15.75" customHeight="1">
      <c r="A1034" s="42"/>
      <c r="B1034" s="20" t="str">
        <f t="shared" si="45"/>
        <v/>
      </c>
      <c r="C1034" s="20" t="str">
        <f t="shared" si="46"/>
        <v/>
      </c>
      <c r="D1034" s="90"/>
      <c r="E1034" s="90"/>
      <c r="F1034" s="87"/>
      <c r="G1034" s="87"/>
      <c r="H1034" s="88"/>
      <c r="I1034" s="88"/>
      <c r="J1034" s="88"/>
      <c r="K1034" s="88"/>
      <c r="L1034" s="88"/>
      <c r="M1034" s="88"/>
      <c r="N1034" s="88"/>
      <c r="O1034" s="91" t="str">
        <f t="array" ref="O1034">IF(N1034="Ja","Enter %",IF(N1034="","",INDEX(LookUps!J:J,MATCH('4. Modul B – Inhaltsstoffe'!H1034,LookUps!I:I,0))))</f>
        <v/>
      </c>
      <c r="P1034" s="92" t="str">
        <f t="shared" si="47"/>
        <v/>
      </c>
      <c r="Q1034" s="95"/>
      <c r="R1034" s="96"/>
      <c r="S1034" s="88"/>
      <c r="T1034" s="20">
        <f>'1. Fertigungsstandort'!$E$7</f>
        <v>0</v>
      </c>
      <c r="U1034" s="54">
        <f>'1. Fertigungsstandort'!$E$9</f>
        <v>0</v>
      </c>
    </row>
    <row r="1035" spans="1:21" ht="15.75" customHeight="1">
      <c r="A1035" s="42"/>
      <c r="B1035" s="20" t="str">
        <f t="shared" si="45"/>
        <v/>
      </c>
      <c r="C1035" s="20" t="str">
        <f t="shared" si="46"/>
        <v/>
      </c>
      <c r="D1035" s="90"/>
      <c r="E1035" s="90"/>
      <c r="F1035" s="87"/>
      <c r="G1035" s="87"/>
      <c r="H1035" s="88"/>
      <c r="I1035" s="88"/>
      <c r="J1035" s="88"/>
      <c r="K1035" s="88"/>
      <c r="L1035" s="88"/>
      <c r="M1035" s="88"/>
      <c r="N1035" s="88"/>
      <c r="O1035" s="91" t="str">
        <f t="array" ref="O1035">IF(N1035="Ja","Enter %",IF(N1035="","",INDEX(LookUps!J:J,MATCH('4. Modul B – Inhaltsstoffe'!H1035,LookUps!I:I,0))))</f>
        <v/>
      </c>
      <c r="P1035" s="92" t="str">
        <f t="shared" si="47"/>
        <v/>
      </c>
      <c r="Q1035" s="95"/>
      <c r="R1035" s="96"/>
      <c r="S1035" s="88"/>
      <c r="T1035" s="20">
        <f>'1. Fertigungsstandort'!$E$7</f>
        <v>0</v>
      </c>
      <c r="U1035" s="54">
        <f>'1. Fertigungsstandort'!$E$9</f>
        <v>0</v>
      </c>
    </row>
    <row r="1036" spans="1:21" ht="15.75" customHeight="1">
      <c r="A1036" s="42"/>
      <c r="B1036" s="20" t="str">
        <f t="shared" si="45"/>
        <v/>
      </c>
      <c r="C1036" s="20" t="str">
        <f t="shared" si="46"/>
        <v/>
      </c>
      <c r="D1036" s="90"/>
      <c r="E1036" s="90"/>
      <c r="F1036" s="87"/>
      <c r="G1036" s="87"/>
      <c r="H1036" s="88"/>
      <c r="I1036" s="88"/>
      <c r="J1036" s="88"/>
      <c r="K1036" s="88"/>
      <c r="L1036" s="88"/>
      <c r="M1036" s="88"/>
      <c r="N1036" s="88"/>
      <c r="O1036" s="91" t="str">
        <f t="array" ref="O1036">IF(N1036="Ja","Enter %",IF(N1036="","",INDEX(LookUps!J:J,MATCH('4. Modul B – Inhaltsstoffe'!H1036,LookUps!I:I,0))))</f>
        <v/>
      </c>
      <c r="P1036" s="92" t="str">
        <f t="shared" si="47"/>
        <v/>
      </c>
      <c r="Q1036" s="95"/>
      <c r="R1036" s="96"/>
      <c r="S1036" s="88"/>
      <c r="T1036" s="20">
        <f>'1. Fertigungsstandort'!$E$7</f>
        <v>0</v>
      </c>
      <c r="U1036" s="54">
        <f>'1. Fertigungsstandort'!$E$9</f>
        <v>0</v>
      </c>
    </row>
    <row r="1037" spans="1:21" ht="15.75" customHeight="1">
      <c r="A1037" s="42"/>
      <c r="B1037" s="20" t="str">
        <f t="shared" ref="B1037:B1100" si="48">IF(F1037="","",VLOOKUP(F1037,Category_lookup,2,FALSE))</f>
        <v/>
      </c>
      <c r="C1037" s="20" t="str">
        <f t="shared" ref="C1037:C1100" si="49">IF(D1037="","",VLOOKUP(D1037,Retailer,2,FALSE)&amp;"_market")</f>
        <v/>
      </c>
      <c r="D1037" s="90"/>
      <c r="E1037" s="90"/>
      <c r="F1037" s="87"/>
      <c r="G1037" s="87"/>
      <c r="H1037" s="88"/>
      <c r="I1037" s="88"/>
      <c r="J1037" s="88"/>
      <c r="K1037" s="88"/>
      <c r="L1037" s="88"/>
      <c r="M1037" s="88"/>
      <c r="N1037" s="88"/>
      <c r="O1037" s="91" t="str">
        <f t="array" ref="O1037">IF(N1037="Ja","Enter %",IF(N1037="","",INDEX(LookUps!J:J,MATCH('4. Modul B – Inhaltsstoffe'!H1037,LookUps!I:I,0))))</f>
        <v/>
      </c>
      <c r="P1037" s="92" t="str">
        <f t="shared" si="47"/>
        <v/>
      </c>
      <c r="Q1037" s="95"/>
      <c r="R1037" s="96"/>
      <c r="S1037" s="88"/>
      <c r="T1037" s="20">
        <f>'1. Fertigungsstandort'!$E$7</f>
        <v>0</v>
      </c>
      <c r="U1037" s="54">
        <f>'1. Fertigungsstandort'!$E$9</f>
        <v>0</v>
      </c>
    </row>
    <row r="1038" spans="1:21" ht="15.75" customHeight="1">
      <c r="A1038" s="42"/>
      <c r="B1038" s="20" t="str">
        <f t="shared" si="48"/>
        <v/>
      </c>
      <c r="C1038" s="20" t="str">
        <f t="shared" si="49"/>
        <v/>
      </c>
      <c r="D1038" s="90"/>
      <c r="E1038" s="90"/>
      <c r="F1038" s="87"/>
      <c r="G1038" s="87"/>
      <c r="H1038" s="88"/>
      <c r="I1038" s="88"/>
      <c r="J1038" s="88"/>
      <c r="K1038" s="88"/>
      <c r="L1038" s="88"/>
      <c r="M1038" s="88"/>
      <c r="N1038" s="88"/>
      <c r="O1038" s="91" t="str">
        <f t="array" ref="O1038">IF(N1038="Ja","Enter %",IF(N1038="","",INDEX(LookUps!J:J,MATCH('4. Modul B – Inhaltsstoffe'!H1038,LookUps!I:I,0))))</f>
        <v/>
      </c>
      <c r="P1038" s="92" t="str">
        <f t="shared" ref="P1038:P1101" si="50">IF(O1038="","",IF(O1038="Enter %","TBD",IF(J1038="Gramm",(I1038/10^6)*O1038,IF(J1038="Kilogramm",(I1038/10^3)*O1038,I1038*O1038))))</f>
        <v/>
      </c>
      <c r="Q1038" s="95"/>
      <c r="R1038" s="96"/>
      <c r="S1038" s="88"/>
      <c r="T1038" s="20">
        <f>'1. Fertigungsstandort'!$E$7</f>
        <v>0</v>
      </c>
      <c r="U1038" s="54">
        <f>'1. Fertigungsstandort'!$E$9</f>
        <v>0</v>
      </c>
    </row>
    <row r="1039" spans="1:21" ht="15.75" customHeight="1">
      <c r="A1039" s="42"/>
      <c r="B1039" s="20" t="str">
        <f t="shared" si="48"/>
        <v/>
      </c>
      <c r="C1039" s="20" t="str">
        <f t="shared" si="49"/>
        <v/>
      </c>
      <c r="D1039" s="90"/>
      <c r="E1039" s="90"/>
      <c r="F1039" s="87"/>
      <c r="G1039" s="87"/>
      <c r="H1039" s="88"/>
      <c r="I1039" s="88"/>
      <c r="J1039" s="88"/>
      <c r="K1039" s="88"/>
      <c r="L1039" s="88"/>
      <c r="M1039" s="88"/>
      <c r="N1039" s="88"/>
      <c r="O1039" s="91" t="str">
        <f t="array" ref="O1039">IF(N1039="Ja","Enter %",IF(N1039="","",INDEX(LookUps!J:J,MATCH('4. Modul B – Inhaltsstoffe'!H1039,LookUps!I:I,0))))</f>
        <v/>
      </c>
      <c r="P1039" s="92" t="str">
        <f t="shared" si="50"/>
        <v/>
      </c>
      <c r="Q1039" s="95"/>
      <c r="R1039" s="96"/>
      <c r="S1039" s="88"/>
      <c r="T1039" s="20">
        <f>'1. Fertigungsstandort'!$E$7</f>
        <v>0</v>
      </c>
      <c r="U1039" s="54">
        <f>'1. Fertigungsstandort'!$E$9</f>
        <v>0</v>
      </c>
    </row>
    <row r="1040" spans="1:21" ht="15.75" customHeight="1">
      <c r="A1040" s="42"/>
      <c r="B1040" s="20" t="str">
        <f t="shared" si="48"/>
        <v/>
      </c>
      <c r="C1040" s="20" t="str">
        <f t="shared" si="49"/>
        <v/>
      </c>
      <c r="D1040" s="90"/>
      <c r="E1040" s="90"/>
      <c r="F1040" s="87"/>
      <c r="G1040" s="87"/>
      <c r="H1040" s="88"/>
      <c r="I1040" s="88"/>
      <c r="J1040" s="88"/>
      <c r="K1040" s="88"/>
      <c r="L1040" s="88"/>
      <c r="M1040" s="88"/>
      <c r="N1040" s="88"/>
      <c r="O1040" s="91" t="str">
        <f t="array" ref="O1040">IF(N1040="Ja","Enter %",IF(N1040="","",INDEX(LookUps!J:J,MATCH('4. Modul B – Inhaltsstoffe'!H1040,LookUps!I:I,0))))</f>
        <v/>
      </c>
      <c r="P1040" s="92" t="str">
        <f t="shared" si="50"/>
        <v/>
      </c>
      <c r="Q1040" s="95"/>
      <c r="R1040" s="96"/>
      <c r="S1040" s="88"/>
      <c r="T1040" s="20">
        <f>'1. Fertigungsstandort'!$E$7</f>
        <v>0</v>
      </c>
      <c r="U1040" s="54">
        <f>'1. Fertigungsstandort'!$E$9</f>
        <v>0</v>
      </c>
    </row>
    <row r="1041" spans="1:21" ht="15.75" customHeight="1">
      <c r="A1041" s="42"/>
      <c r="B1041" s="20" t="str">
        <f t="shared" si="48"/>
        <v/>
      </c>
      <c r="C1041" s="20" t="str">
        <f t="shared" si="49"/>
        <v/>
      </c>
      <c r="D1041" s="90"/>
      <c r="E1041" s="90"/>
      <c r="F1041" s="87"/>
      <c r="G1041" s="87"/>
      <c r="H1041" s="88"/>
      <c r="I1041" s="88"/>
      <c r="J1041" s="88"/>
      <c r="K1041" s="88"/>
      <c r="L1041" s="88"/>
      <c r="M1041" s="88"/>
      <c r="N1041" s="88"/>
      <c r="O1041" s="91" t="str">
        <f t="array" ref="O1041">IF(N1041="Ja","Enter %",IF(N1041="","",INDEX(LookUps!J:J,MATCH('4. Modul B – Inhaltsstoffe'!H1041,LookUps!I:I,0))))</f>
        <v/>
      </c>
      <c r="P1041" s="92" t="str">
        <f t="shared" si="50"/>
        <v/>
      </c>
      <c r="Q1041" s="95"/>
      <c r="R1041" s="96"/>
      <c r="S1041" s="88"/>
      <c r="T1041" s="20">
        <f>'1. Fertigungsstandort'!$E$7</f>
        <v>0</v>
      </c>
      <c r="U1041" s="54">
        <f>'1. Fertigungsstandort'!$E$9</f>
        <v>0</v>
      </c>
    </row>
    <row r="1042" spans="1:21" ht="15.75" customHeight="1">
      <c r="A1042" s="42"/>
      <c r="B1042" s="20" t="str">
        <f t="shared" si="48"/>
        <v/>
      </c>
      <c r="C1042" s="20" t="str">
        <f t="shared" si="49"/>
        <v/>
      </c>
      <c r="D1042" s="90"/>
      <c r="E1042" s="90"/>
      <c r="F1042" s="87"/>
      <c r="G1042" s="87"/>
      <c r="H1042" s="88"/>
      <c r="I1042" s="88"/>
      <c r="J1042" s="88"/>
      <c r="K1042" s="88"/>
      <c r="L1042" s="88"/>
      <c r="M1042" s="88"/>
      <c r="N1042" s="88"/>
      <c r="O1042" s="91" t="str">
        <f t="array" ref="O1042">IF(N1042="Ja","Enter %",IF(N1042="","",INDEX(LookUps!J:J,MATCH('4. Modul B – Inhaltsstoffe'!H1042,LookUps!I:I,0))))</f>
        <v/>
      </c>
      <c r="P1042" s="92" t="str">
        <f t="shared" si="50"/>
        <v/>
      </c>
      <c r="Q1042" s="95"/>
      <c r="R1042" s="96"/>
      <c r="S1042" s="88"/>
      <c r="T1042" s="20">
        <f>'1. Fertigungsstandort'!$E$7</f>
        <v>0</v>
      </c>
      <c r="U1042" s="54">
        <f>'1. Fertigungsstandort'!$E$9</f>
        <v>0</v>
      </c>
    </row>
    <row r="1043" spans="1:21" ht="15.75" customHeight="1">
      <c r="A1043" s="42"/>
      <c r="B1043" s="20" t="str">
        <f t="shared" si="48"/>
        <v/>
      </c>
      <c r="C1043" s="20" t="str">
        <f t="shared" si="49"/>
        <v/>
      </c>
      <c r="D1043" s="90"/>
      <c r="E1043" s="90"/>
      <c r="F1043" s="87"/>
      <c r="G1043" s="87"/>
      <c r="H1043" s="88"/>
      <c r="I1043" s="88"/>
      <c r="J1043" s="88"/>
      <c r="K1043" s="88"/>
      <c r="L1043" s="88"/>
      <c r="M1043" s="88"/>
      <c r="N1043" s="88"/>
      <c r="O1043" s="91" t="str">
        <f t="array" ref="O1043">IF(N1043="Ja","Enter %",IF(N1043="","",INDEX(LookUps!J:J,MATCH('4. Modul B – Inhaltsstoffe'!H1043,LookUps!I:I,0))))</f>
        <v/>
      </c>
      <c r="P1043" s="92" t="str">
        <f t="shared" si="50"/>
        <v/>
      </c>
      <c r="Q1043" s="95"/>
      <c r="R1043" s="96"/>
      <c r="S1043" s="88"/>
      <c r="T1043" s="20">
        <f>'1. Fertigungsstandort'!$E$7</f>
        <v>0</v>
      </c>
      <c r="U1043" s="54">
        <f>'1. Fertigungsstandort'!$E$9</f>
        <v>0</v>
      </c>
    </row>
    <row r="1044" spans="1:21" ht="15.75" customHeight="1">
      <c r="A1044" s="42"/>
      <c r="B1044" s="20" t="str">
        <f t="shared" si="48"/>
        <v/>
      </c>
      <c r="C1044" s="20" t="str">
        <f t="shared" si="49"/>
        <v/>
      </c>
      <c r="D1044" s="90"/>
      <c r="E1044" s="90"/>
      <c r="F1044" s="87"/>
      <c r="G1044" s="87"/>
      <c r="H1044" s="88"/>
      <c r="I1044" s="88"/>
      <c r="J1044" s="88"/>
      <c r="K1044" s="88"/>
      <c r="L1044" s="88"/>
      <c r="M1044" s="88"/>
      <c r="N1044" s="88"/>
      <c r="O1044" s="91" t="str">
        <f t="array" ref="O1044">IF(N1044="Ja","Enter %",IF(N1044="","",INDEX(LookUps!J:J,MATCH('4. Modul B – Inhaltsstoffe'!H1044,LookUps!I:I,0))))</f>
        <v/>
      </c>
      <c r="P1044" s="92" t="str">
        <f t="shared" si="50"/>
        <v/>
      </c>
      <c r="Q1044" s="95"/>
      <c r="R1044" s="96"/>
      <c r="S1044" s="88"/>
      <c r="T1044" s="20">
        <f>'1. Fertigungsstandort'!$E$7</f>
        <v>0</v>
      </c>
      <c r="U1044" s="54">
        <f>'1. Fertigungsstandort'!$E$9</f>
        <v>0</v>
      </c>
    </row>
    <row r="1045" spans="1:21" ht="15.75" customHeight="1">
      <c r="A1045" s="42"/>
      <c r="B1045" s="20" t="str">
        <f t="shared" si="48"/>
        <v/>
      </c>
      <c r="C1045" s="20" t="str">
        <f t="shared" si="49"/>
        <v/>
      </c>
      <c r="D1045" s="90"/>
      <c r="E1045" s="90"/>
      <c r="F1045" s="87"/>
      <c r="G1045" s="87"/>
      <c r="H1045" s="88"/>
      <c r="I1045" s="88"/>
      <c r="J1045" s="88"/>
      <c r="K1045" s="88"/>
      <c r="L1045" s="88"/>
      <c r="M1045" s="88"/>
      <c r="N1045" s="88"/>
      <c r="O1045" s="91" t="str">
        <f t="array" ref="O1045">IF(N1045="Ja","Enter %",IF(N1045="","",INDEX(LookUps!J:J,MATCH('4. Modul B – Inhaltsstoffe'!H1045,LookUps!I:I,0))))</f>
        <v/>
      </c>
      <c r="P1045" s="92" t="str">
        <f t="shared" si="50"/>
        <v/>
      </c>
      <c r="Q1045" s="95"/>
      <c r="R1045" s="96"/>
      <c r="S1045" s="88"/>
      <c r="T1045" s="20">
        <f>'1. Fertigungsstandort'!$E$7</f>
        <v>0</v>
      </c>
      <c r="U1045" s="54">
        <f>'1. Fertigungsstandort'!$E$9</f>
        <v>0</v>
      </c>
    </row>
    <row r="1046" spans="1:21" ht="15.75" customHeight="1">
      <c r="A1046" s="42"/>
      <c r="B1046" s="20" t="str">
        <f t="shared" si="48"/>
        <v/>
      </c>
      <c r="C1046" s="20" t="str">
        <f t="shared" si="49"/>
        <v/>
      </c>
      <c r="D1046" s="90"/>
      <c r="E1046" s="90"/>
      <c r="F1046" s="87"/>
      <c r="G1046" s="87"/>
      <c r="H1046" s="88"/>
      <c r="I1046" s="88"/>
      <c r="J1046" s="88"/>
      <c r="K1046" s="88"/>
      <c r="L1046" s="88"/>
      <c r="M1046" s="88"/>
      <c r="N1046" s="88"/>
      <c r="O1046" s="91" t="str">
        <f t="array" ref="O1046">IF(N1046="Ja","Enter %",IF(N1046="","",INDEX(LookUps!J:J,MATCH('4. Modul B – Inhaltsstoffe'!H1046,LookUps!I:I,0))))</f>
        <v/>
      </c>
      <c r="P1046" s="92" t="str">
        <f t="shared" si="50"/>
        <v/>
      </c>
      <c r="Q1046" s="95"/>
      <c r="R1046" s="96"/>
      <c r="S1046" s="88"/>
      <c r="T1046" s="20">
        <f>'1. Fertigungsstandort'!$E$7</f>
        <v>0</v>
      </c>
      <c r="U1046" s="54">
        <f>'1. Fertigungsstandort'!$E$9</f>
        <v>0</v>
      </c>
    </row>
    <row r="1047" spans="1:21" ht="15.75" customHeight="1">
      <c r="A1047" s="42"/>
      <c r="B1047" s="20" t="str">
        <f t="shared" si="48"/>
        <v/>
      </c>
      <c r="C1047" s="20" t="str">
        <f t="shared" si="49"/>
        <v/>
      </c>
      <c r="D1047" s="90"/>
      <c r="E1047" s="90"/>
      <c r="F1047" s="87"/>
      <c r="G1047" s="87"/>
      <c r="H1047" s="88"/>
      <c r="I1047" s="88"/>
      <c r="J1047" s="88"/>
      <c r="K1047" s="88"/>
      <c r="L1047" s="88"/>
      <c r="M1047" s="88"/>
      <c r="N1047" s="88"/>
      <c r="O1047" s="91" t="str">
        <f t="array" ref="O1047">IF(N1047="Ja","Enter %",IF(N1047="","",INDEX(LookUps!J:J,MATCH('4. Modul B – Inhaltsstoffe'!H1047,LookUps!I:I,0))))</f>
        <v/>
      </c>
      <c r="P1047" s="92" t="str">
        <f t="shared" si="50"/>
        <v/>
      </c>
      <c r="Q1047" s="95"/>
      <c r="R1047" s="96"/>
      <c r="S1047" s="88"/>
      <c r="T1047" s="20">
        <f>'1. Fertigungsstandort'!$E$7</f>
        <v>0</v>
      </c>
      <c r="U1047" s="54">
        <f>'1. Fertigungsstandort'!$E$9</f>
        <v>0</v>
      </c>
    </row>
    <row r="1048" spans="1:21" ht="15.75" customHeight="1">
      <c r="A1048" s="42"/>
      <c r="B1048" s="20" t="str">
        <f t="shared" si="48"/>
        <v/>
      </c>
      <c r="C1048" s="20" t="str">
        <f t="shared" si="49"/>
        <v/>
      </c>
      <c r="D1048" s="90"/>
      <c r="E1048" s="90"/>
      <c r="F1048" s="87"/>
      <c r="G1048" s="87"/>
      <c r="H1048" s="88"/>
      <c r="I1048" s="88"/>
      <c r="J1048" s="88"/>
      <c r="K1048" s="88"/>
      <c r="L1048" s="88"/>
      <c r="M1048" s="88"/>
      <c r="N1048" s="88"/>
      <c r="O1048" s="91" t="str">
        <f t="array" ref="O1048">IF(N1048="Ja","Enter %",IF(N1048="","",INDEX(LookUps!J:J,MATCH('4. Modul B – Inhaltsstoffe'!H1048,LookUps!I:I,0))))</f>
        <v/>
      </c>
      <c r="P1048" s="92" t="str">
        <f t="shared" si="50"/>
        <v/>
      </c>
      <c r="Q1048" s="95"/>
      <c r="R1048" s="96"/>
      <c r="S1048" s="88"/>
      <c r="T1048" s="20">
        <f>'1. Fertigungsstandort'!$E$7</f>
        <v>0</v>
      </c>
      <c r="U1048" s="54">
        <f>'1. Fertigungsstandort'!$E$9</f>
        <v>0</v>
      </c>
    </row>
    <row r="1049" spans="1:21" ht="15.75" customHeight="1">
      <c r="A1049" s="42"/>
      <c r="B1049" s="20" t="str">
        <f t="shared" si="48"/>
        <v/>
      </c>
      <c r="C1049" s="20" t="str">
        <f t="shared" si="49"/>
        <v/>
      </c>
      <c r="D1049" s="90"/>
      <c r="E1049" s="90"/>
      <c r="F1049" s="87"/>
      <c r="G1049" s="87"/>
      <c r="H1049" s="88"/>
      <c r="I1049" s="88"/>
      <c r="J1049" s="88"/>
      <c r="K1049" s="88"/>
      <c r="L1049" s="88"/>
      <c r="M1049" s="88"/>
      <c r="N1049" s="88"/>
      <c r="O1049" s="91" t="str">
        <f t="array" ref="O1049">IF(N1049="Ja","Enter %",IF(N1049="","",INDEX(LookUps!J:J,MATCH('4. Modul B – Inhaltsstoffe'!H1049,LookUps!I:I,0))))</f>
        <v/>
      </c>
      <c r="P1049" s="92" t="str">
        <f t="shared" si="50"/>
        <v/>
      </c>
      <c r="Q1049" s="93"/>
      <c r="R1049" s="94"/>
      <c r="S1049" s="88"/>
      <c r="T1049" s="20">
        <f>'1. Fertigungsstandort'!$E$7</f>
        <v>0</v>
      </c>
      <c r="U1049" s="54">
        <f>'1. Fertigungsstandort'!$E$9</f>
        <v>0</v>
      </c>
    </row>
    <row r="1050" spans="1:21" ht="15.75" customHeight="1">
      <c r="A1050" s="42"/>
      <c r="B1050" s="20" t="str">
        <f t="shared" si="48"/>
        <v/>
      </c>
      <c r="C1050" s="20" t="str">
        <f t="shared" si="49"/>
        <v/>
      </c>
      <c r="D1050" s="90"/>
      <c r="E1050" s="90"/>
      <c r="F1050" s="87"/>
      <c r="G1050" s="87"/>
      <c r="H1050" s="88"/>
      <c r="I1050" s="88"/>
      <c r="J1050" s="88"/>
      <c r="K1050" s="88"/>
      <c r="L1050" s="88"/>
      <c r="M1050" s="88"/>
      <c r="N1050" s="88"/>
      <c r="O1050" s="91" t="str">
        <f t="array" ref="O1050">IF(N1050="Ja","Enter %",IF(N1050="","",INDEX(LookUps!J:J,MATCH('4. Modul B – Inhaltsstoffe'!H1050,LookUps!I:I,0))))</f>
        <v/>
      </c>
      <c r="P1050" s="92" t="str">
        <f t="shared" si="50"/>
        <v/>
      </c>
      <c r="Q1050" s="95"/>
      <c r="R1050" s="96"/>
      <c r="S1050" s="88"/>
      <c r="T1050" s="20">
        <f>'1. Fertigungsstandort'!$E$7</f>
        <v>0</v>
      </c>
      <c r="U1050" s="54">
        <f>'1. Fertigungsstandort'!$E$9</f>
        <v>0</v>
      </c>
    </row>
    <row r="1051" spans="1:21" ht="15.75" customHeight="1">
      <c r="A1051" s="42"/>
      <c r="B1051" s="20" t="str">
        <f t="shared" si="48"/>
        <v/>
      </c>
      <c r="C1051" s="20" t="str">
        <f t="shared" si="49"/>
        <v/>
      </c>
      <c r="D1051" s="90"/>
      <c r="E1051" s="90"/>
      <c r="F1051" s="87"/>
      <c r="G1051" s="87"/>
      <c r="H1051" s="88"/>
      <c r="I1051" s="88"/>
      <c r="J1051" s="88"/>
      <c r="K1051" s="88"/>
      <c r="L1051" s="88"/>
      <c r="M1051" s="88"/>
      <c r="N1051" s="88"/>
      <c r="O1051" s="91" t="str">
        <f t="array" ref="O1051">IF(N1051="Ja","Enter %",IF(N1051="","",INDEX(LookUps!J:J,MATCH('4. Modul B – Inhaltsstoffe'!H1051,LookUps!I:I,0))))</f>
        <v/>
      </c>
      <c r="P1051" s="92" t="str">
        <f t="shared" si="50"/>
        <v/>
      </c>
      <c r="Q1051" s="95"/>
      <c r="R1051" s="96"/>
      <c r="S1051" s="88"/>
      <c r="T1051" s="20">
        <f>'1. Fertigungsstandort'!$E$7</f>
        <v>0</v>
      </c>
      <c r="U1051" s="54">
        <f>'1. Fertigungsstandort'!$E$9</f>
        <v>0</v>
      </c>
    </row>
    <row r="1052" spans="1:21" ht="15.75" customHeight="1">
      <c r="A1052" s="42"/>
      <c r="B1052" s="20" t="str">
        <f t="shared" si="48"/>
        <v/>
      </c>
      <c r="C1052" s="20" t="str">
        <f t="shared" si="49"/>
        <v/>
      </c>
      <c r="D1052" s="90"/>
      <c r="E1052" s="90"/>
      <c r="F1052" s="87"/>
      <c r="G1052" s="87"/>
      <c r="H1052" s="88"/>
      <c r="I1052" s="88"/>
      <c r="J1052" s="88"/>
      <c r="K1052" s="88"/>
      <c r="L1052" s="88"/>
      <c r="M1052" s="88"/>
      <c r="N1052" s="88"/>
      <c r="O1052" s="91" t="str">
        <f t="array" ref="O1052">IF(N1052="Ja","Enter %",IF(N1052="","",INDEX(LookUps!J:J,MATCH('4. Modul B – Inhaltsstoffe'!H1052,LookUps!I:I,0))))</f>
        <v/>
      </c>
      <c r="P1052" s="92" t="str">
        <f t="shared" si="50"/>
        <v/>
      </c>
      <c r="Q1052" s="95"/>
      <c r="R1052" s="96"/>
      <c r="S1052" s="88"/>
      <c r="T1052" s="20">
        <f>'1. Fertigungsstandort'!$E$7</f>
        <v>0</v>
      </c>
      <c r="U1052" s="54">
        <f>'1. Fertigungsstandort'!$E$9</f>
        <v>0</v>
      </c>
    </row>
    <row r="1053" spans="1:21" ht="15.75" customHeight="1">
      <c r="A1053" s="42"/>
      <c r="B1053" s="20" t="str">
        <f t="shared" si="48"/>
        <v/>
      </c>
      <c r="C1053" s="20" t="str">
        <f t="shared" si="49"/>
        <v/>
      </c>
      <c r="D1053" s="90"/>
      <c r="E1053" s="90"/>
      <c r="F1053" s="87"/>
      <c r="G1053" s="87"/>
      <c r="H1053" s="88"/>
      <c r="I1053" s="88"/>
      <c r="J1053" s="88"/>
      <c r="K1053" s="88"/>
      <c r="L1053" s="88"/>
      <c r="M1053" s="88"/>
      <c r="N1053" s="88"/>
      <c r="O1053" s="91" t="str">
        <f t="array" ref="O1053">IF(N1053="Ja","Enter %",IF(N1053="","",INDEX(LookUps!J:J,MATCH('4. Modul B – Inhaltsstoffe'!H1053,LookUps!I:I,0))))</f>
        <v/>
      </c>
      <c r="P1053" s="92" t="str">
        <f t="shared" si="50"/>
        <v/>
      </c>
      <c r="Q1053" s="95"/>
      <c r="R1053" s="96"/>
      <c r="S1053" s="88"/>
      <c r="T1053" s="20">
        <f>'1. Fertigungsstandort'!$E$7</f>
        <v>0</v>
      </c>
      <c r="U1053" s="54">
        <f>'1. Fertigungsstandort'!$E$9</f>
        <v>0</v>
      </c>
    </row>
    <row r="1054" spans="1:21" ht="15.75" customHeight="1">
      <c r="A1054" s="42"/>
      <c r="B1054" s="20" t="str">
        <f t="shared" si="48"/>
        <v/>
      </c>
      <c r="C1054" s="20" t="str">
        <f t="shared" si="49"/>
        <v/>
      </c>
      <c r="D1054" s="90"/>
      <c r="E1054" s="90"/>
      <c r="F1054" s="87"/>
      <c r="G1054" s="87"/>
      <c r="H1054" s="88"/>
      <c r="I1054" s="88"/>
      <c r="J1054" s="88"/>
      <c r="K1054" s="88"/>
      <c r="L1054" s="88"/>
      <c r="M1054" s="88"/>
      <c r="N1054" s="88"/>
      <c r="O1054" s="91" t="str">
        <f t="array" ref="O1054">IF(N1054="Ja","Enter %",IF(N1054="","",INDEX(LookUps!J:J,MATCH('4. Modul B – Inhaltsstoffe'!H1054,LookUps!I:I,0))))</f>
        <v/>
      </c>
      <c r="P1054" s="92" t="str">
        <f t="shared" si="50"/>
        <v/>
      </c>
      <c r="Q1054" s="95"/>
      <c r="R1054" s="96"/>
      <c r="S1054" s="88"/>
      <c r="T1054" s="20">
        <f>'1. Fertigungsstandort'!$E$7</f>
        <v>0</v>
      </c>
      <c r="U1054" s="54">
        <f>'1. Fertigungsstandort'!$E$9</f>
        <v>0</v>
      </c>
    </row>
    <row r="1055" spans="1:21" ht="15.75" customHeight="1">
      <c r="A1055" s="42"/>
      <c r="B1055" s="20" t="str">
        <f t="shared" si="48"/>
        <v/>
      </c>
      <c r="C1055" s="20" t="str">
        <f t="shared" si="49"/>
        <v/>
      </c>
      <c r="D1055" s="90"/>
      <c r="E1055" s="90"/>
      <c r="F1055" s="87"/>
      <c r="G1055" s="87"/>
      <c r="H1055" s="88"/>
      <c r="I1055" s="88"/>
      <c r="J1055" s="88"/>
      <c r="K1055" s="88"/>
      <c r="L1055" s="88"/>
      <c r="M1055" s="88"/>
      <c r="N1055" s="88"/>
      <c r="O1055" s="91" t="str">
        <f t="array" ref="O1055">IF(N1055="Ja","Enter %",IF(N1055="","",INDEX(LookUps!J:J,MATCH('4. Modul B – Inhaltsstoffe'!H1055,LookUps!I:I,0))))</f>
        <v/>
      </c>
      <c r="P1055" s="92" t="str">
        <f t="shared" si="50"/>
        <v/>
      </c>
      <c r="Q1055" s="95"/>
      <c r="R1055" s="96"/>
      <c r="S1055" s="88"/>
      <c r="T1055" s="20">
        <f>'1. Fertigungsstandort'!$E$7</f>
        <v>0</v>
      </c>
      <c r="U1055" s="54">
        <f>'1. Fertigungsstandort'!$E$9</f>
        <v>0</v>
      </c>
    </row>
    <row r="1056" spans="1:21" ht="15.75" customHeight="1">
      <c r="A1056" s="42"/>
      <c r="B1056" s="20" t="str">
        <f t="shared" si="48"/>
        <v/>
      </c>
      <c r="C1056" s="20" t="str">
        <f t="shared" si="49"/>
        <v/>
      </c>
      <c r="D1056" s="90"/>
      <c r="E1056" s="90"/>
      <c r="F1056" s="87"/>
      <c r="G1056" s="87"/>
      <c r="H1056" s="88"/>
      <c r="I1056" s="88"/>
      <c r="J1056" s="88"/>
      <c r="K1056" s="88"/>
      <c r="L1056" s="88"/>
      <c r="M1056" s="88"/>
      <c r="N1056" s="88"/>
      <c r="O1056" s="91" t="str">
        <f t="array" ref="O1056">IF(N1056="Ja","Enter %",IF(N1056="","",INDEX(LookUps!J:J,MATCH('4. Modul B – Inhaltsstoffe'!H1056,LookUps!I:I,0))))</f>
        <v/>
      </c>
      <c r="P1056" s="92" t="str">
        <f t="shared" si="50"/>
        <v/>
      </c>
      <c r="Q1056" s="95"/>
      <c r="R1056" s="96"/>
      <c r="S1056" s="88"/>
      <c r="T1056" s="20">
        <f>'1. Fertigungsstandort'!$E$7</f>
        <v>0</v>
      </c>
      <c r="U1056" s="54">
        <f>'1. Fertigungsstandort'!$E$9</f>
        <v>0</v>
      </c>
    </row>
    <row r="1057" spans="1:21" ht="15.75" customHeight="1">
      <c r="A1057" s="42"/>
      <c r="B1057" s="20" t="str">
        <f t="shared" si="48"/>
        <v/>
      </c>
      <c r="C1057" s="20" t="str">
        <f t="shared" si="49"/>
        <v/>
      </c>
      <c r="D1057" s="90"/>
      <c r="E1057" s="90"/>
      <c r="F1057" s="87"/>
      <c r="G1057" s="87"/>
      <c r="H1057" s="88"/>
      <c r="I1057" s="88"/>
      <c r="J1057" s="88"/>
      <c r="K1057" s="88"/>
      <c r="L1057" s="88"/>
      <c r="M1057" s="88"/>
      <c r="N1057" s="88"/>
      <c r="O1057" s="91" t="str">
        <f t="array" ref="O1057">IF(N1057="Ja","Enter %",IF(N1057="","",INDEX(LookUps!J:J,MATCH('4. Modul B – Inhaltsstoffe'!H1057,LookUps!I:I,0))))</f>
        <v/>
      </c>
      <c r="P1057" s="92" t="str">
        <f t="shared" si="50"/>
        <v/>
      </c>
      <c r="Q1057" s="95"/>
      <c r="R1057" s="96"/>
      <c r="S1057" s="88"/>
      <c r="T1057" s="20">
        <f>'1. Fertigungsstandort'!$E$7</f>
        <v>0</v>
      </c>
      <c r="U1057" s="54">
        <f>'1. Fertigungsstandort'!$E$9</f>
        <v>0</v>
      </c>
    </row>
    <row r="1058" spans="1:21" ht="15.75" customHeight="1">
      <c r="A1058" s="42"/>
      <c r="B1058" s="20" t="str">
        <f t="shared" si="48"/>
        <v/>
      </c>
      <c r="C1058" s="20" t="str">
        <f t="shared" si="49"/>
        <v/>
      </c>
      <c r="D1058" s="90"/>
      <c r="E1058" s="90"/>
      <c r="F1058" s="87"/>
      <c r="G1058" s="87"/>
      <c r="H1058" s="88"/>
      <c r="I1058" s="88"/>
      <c r="J1058" s="88"/>
      <c r="K1058" s="88"/>
      <c r="L1058" s="88"/>
      <c r="M1058" s="88"/>
      <c r="N1058" s="88"/>
      <c r="O1058" s="91" t="str">
        <f t="array" ref="O1058">IF(N1058="Ja","Enter %",IF(N1058="","",INDEX(LookUps!J:J,MATCH('4. Modul B – Inhaltsstoffe'!H1058,LookUps!I:I,0))))</f>
        <v/>
      </c>
      <c r="P1058" s="92" t="str">
        <f t="shared" si="50"/>
        <v/>
      </c>
      <c r="Q1058" s="95"/>
      <c r="R1058" s="96"/>
      <c r="S1058" s="88"/>
      <c r="T1058" s="20">
        <f>'1. Fertigungsstandort'!$E$7</f>
        <v>0</v>
      </c>
      <c r="U1058" s="54">
        <f>'1. Fertigungsstandort'!$E$9</f>
        <v>0</v>
      </c>
    </row>
    <row r="1059" spans="1:21" ht="15.75" customHeight="1">
      <c r="A1059" s="42"/>
      <c r="B1059" s="20" t="str">
        <f t="shared" si="48"/>
        <v/>
      </c>
      <c r="C1059" s="20" t="str">
        <f t="shared" si="49"/>
        <v/>
      </c>
      <c r="D1059" s="90"/>
      <c r="E1059" s="90"/>
      <c r="F1059" s="87"/>
      <c r="G1059" s="87"/>
      <c r="H1059" s="88"/>
      <c r="I1059" s="88"/>
      <c r="J1059" s="88"/>
      <c r="K1059" s="88"/>
      <c r="L1059" s="88"/>
      <c r="M1059" s="88"/>
      <c r="N1059" s="88"/>
      <c r="O1059" s="91" t="str">
        <f t="array" ref="O1059">IF(N1059="Ja","Enter %",IF(N1059="","",INDEX(LookUps!J:J,MATCH('4. Modul B – Inhaltsstoffe'!H1059,LookUps!I:I,0))))</f>
        <v/>
      </c>
      <c r="P1059" s="92" t="str">
        <f t="shared" si="50"/>
        <v/>
      </c>
      <c r="Q1059" s="95"/>
      <c r="R1059" s="96"/>
      <c r="S1059" s="88"/>
      <c r="T1059" s="20">
        <f>'1. Fertigungsstandort'!$E$7</f>
        <v>0</v>
      </c>
      <c r="U1059" s="54">
        <f>'1. Fertigungsstandort'!$E$9</f>
        <v>0</v>
      </c>
    </row>
    <row r="1060" spans="1:21" ht="15.75" customHeight="1">
      <c r="A1060" s="42"/>
      <c r="B1060" s="20" t="str">
        <f t="shared" si="48"/>
        <v/>
      </c>
      <c r="C1060" s="20" t="str">
        <f t="shared" si="49"/>
        <v/>
      </c>
      <c r="D1060" s="90"/>
      <c r="E1060" s="90"/>
      <c r="F1060" s="87"/>
      <c r="G1060" s="87"/>
      <c r="H1060" s="88"/>
      <c r="I1060" s="88"/>
      <c r="J1060" s="88"/>
      <c r="K1060" s="88"/>
      <c r="L1060" s="88"/>
      <c r="M1060" s="88"/>
      <c r="N1060" s="88"/>
      <c r="O1060" s="91" t="str">
        <f t="array" ref="O1060">IF(N1060="Ja","Enter %",IF(N1060="","",INDEX(LookUps!J:J,MATCH('4. Modul B – Inhaltsstoffe'!H1060,LookUps!I:I,0))))</f>
        <v/>
      </c>
      <c r="P1060" s="92" t="str">
        <f t="shared" si="50"/>
        <v/>
      </c>
      <c r="Q1060" s="95"/>
      <c r="R1060" s="96"/>
      <c r="S1060" s="88"/>
      <c r="T1060" s="20">
        <f>'1. Fertigungsstandort'!$E$7</f>
        <v>0</v>
      </c>
      <c r="U1060" s="54">
        <f>'1. Fertigungsstandort'!$E$9</f>
        <v>0</v>
      </c>
    </row>
    <row r="1061" spans="1:21" ht="15.75" customHeight="1">
      <c r="A1061" s="42"/>
      <c r="B1061" s="20" t="str">
        <f t="shared" si="48"/>
        <v/>
      </c>
      <c r="C1061" s="20" t="str">
        <f t="shared" si="49"/>
        <v/>
      </c>
      <c r="D1061" s="90"/>
      <c r="E1061" s="90"/>
      <c r="F1061" s="87"/>
      <c r="G1061" s="87"/>
      <c r="H1061" s="88"/>
      <c r="I1061" s="88"/>
      <c r="J1061" s="88"/>
      <c r="K1061" s="88"/>
      <c r="L1061" s="88"/>
      <c r="M1061" s="88"/>
      <c r="N1061" s="88"/>
      <c r="O1061" s="91" t="str">
        <f t="array" ref="O1061">IF(N1061="Ja","Enter %",IF(N1061="","",INDEX(LookUps!J:J,MATCH('4. Modul B – Inhaltsstoffe'!H1061,LookUps!I:I,0))))</f>
        <v/>
      </c>
      <c r="P1061" s="92" t="str">
        <f t="shared" si="50"/>
        <v/>
      </c>
      <c r="Q1061" s="95"/>
      <c r="R1061" s="96"/>
      <c r="S1061" s="88"/>
      <c r="T1061" s="20">
        <f>'1. Fertigungsstandort'!$E$7</f>
        <v>0</v>
      </c>
      <c r="U1061" s="54">
        <f>'1. Fertigungsstandort'!$E$9</f>
        <v>0</v>
      </c>
    </row>
    <row r="1062" spans="1:21" ht="15.75" customHeight="1">
      <c r="A1062" s="42"/>
      <c r="B1062" s="20" t="str">
        <f t="shared" si="48"/>
        <v/>
      </c>
      <c r="C1062" s="20" t="str">
        <f t="shared" si="49"/>
        <v/>
      </c>
      <c r="D1062" s="90"/>
      <c r="E1062" s="90"/>
      <c r="F1062" s="87"/>
      <c r="G1062" s="87"/>
      <c r="H1062" s="88"/>
      <c r="I1062" s="88"/>
      <c r="J1062" s="88"/>
      <c r="K1062" s="88"/>
      <c r="L1062" s="88"/>
      <c r="M1062" s="88"/>
      <c r="N1062" s="88"/>
      <c r="O1062" s="91" t="str">
        <f t="array" ref="O1062">IF(N1062="Ja","Enter %",IF(N1062="","",INDEX(LookUps!J:J,MATCH('4. Modul B – Inhaltsstoffe'!H1062,LookUps!I:I,0))))</f>
        <v/>
      </c>
      <c r="P1062" s="92" t="str">
        <f t="shared" si="50"/>
        <v/>
      </c>
      <c r="Q1062" s="95"/>
      <c r="R1062" s="96"/>
      <c r="S1062" s="88"/>
      <c r="T1062" s="20">
        <f>'1. Fertigungsstandort'!$E$7</f>
        <v>0</v>
      </c>
      <c r="U1062" s="54">
        <f>'1. Fertigungsstandort'!$E$9</f>
        <v>0</v>
      </c>
    </row>
    <row r="1063" spans="1:21" ht="15.75" customHeight="1">
      <c r="A1063" s="42"/>
      <c r="B1063" s="20" t="str">
        <f t="shared" si="48"/>
        <v/>
      </c>
      <c r="C1063" s="20" t="str">
        <f t="shared" si="49"/>
        <v/>
      </c>
      <c r="D1063" s="90"/>
      <c r="E1063" s="90"/>
      <c r="F1063" s="87"/>
      <c r="G1063" s="87"/>
      <c r="H1063" s="88"/>
      <c r="I1063" s="88"/>
      <c r="J1063" s="88"/>
      <c r="K1063" s="88"/>
      <c r="L1063" s="88"/>
      <c r="M1063" s="88"/>
      <c r="N1063" s="88"/>
      <c r="O1063" s="91" t="str">
        <f t="array" ref="O1063">IF(N1063="Ja","Enter %",IF(N1063="","",INDEX(LookUps!J:J,MATCH('4. Modul B – Inhaltsstoffe'!H1063,LookUps!I:I,0))))</f>
        <v/>
      </c>
      <c r="P1063" s="92" t="str">
        <f t="shared" si="50"/>
        <v/>
      </c>
      <c r="Q1063" s="95"/>
      <c r="R1063" s="96"/>
      <c r="S1063" s="88"/>
      <c r="T1063" s="20">
        <f>'1. Fertigungsstandort'!$E$7</f>
        <v>0</v>
      </c>
      <c r="U1063" s="54">
        <f>'1. Fertigungsstandort'!$E$9</f>
        <v>0</v>
      </c>
    </row>
    <row r="1064" spans="1:21" ht="15.75" customHeight="1">
      <c r="A1064" s="42"/>
      <c r="B1064" s="20" t="str">
        <f t="shared" si="48"/>
        <v/>
      </c>
      <c r="C1064" s="20" t="str">
        <f t="shared" si="49"/>
        <v/>
      </c>
      <c r="D1064" s="90"/>
      <c r="E1064" s="90"/>
      <c r="F1064" s="87"/>
      <c r="G1064" s="87"/>
      <c r="H1064" s="88"/>
      <c r="I1064" s="88"/>
      <c r="J1064" s="88"/>
      <c r="K1064" s="88"/>
      <c r="L1064" s="88"/>
      <c r="M1064" s="88"/>
      <c r="N1064" s="88"/>
      <c r="O1064" s="91" t="str">
        <f t="array" ref="O1064">IF(N1064="Ja","Enter %",IF(N1064="","",INDEX(LookUps!J:J,MATCH('4. Modul B – Inhaltsstoffe'!H1064,LookUps!I:I,0))))</f>
        <v/>
      </c>
      <c r="P1064" s="92" t="str">
        <f t="shared" si="50"/>
        <v/>
      </c>
      <c r="Q1064" s="95"/>
      <c r="R1064" s="96"/>
      <c r="S1064" s="88"/>
      <c r="T1064" s="20">
        <f>'1. Fertigungsstandort'!$E$7</f>
        <v>0</v>
      </c>
      <c r="U1064" s="54">
        <f>'1. Fertigungsstandort'!$E$9</f>
        <v>0</v>
      </c>
    </row>
    <row r="1065" spans="1:21" ht="15.75" customHeight="1">
      <c r="A1065" s="42"/>
      <c r="B1065" s="20" t="str">
        <f t="shared" si="48"/>
        <v/>
      </c>
      <c r="C1065" s="20" t="str">
        <f t="shared" si="49"/>
        <v/>
      </c>
      <c r="D1065" s="90"/>
      <c r="E1065" s="90"/>
      <c r="F1065" s="87"/>
      <c r="G1065" s="87"/>
      <c r="H1065" s="88"/>
      <c r="I1065" s="88"/>
      <c r="J1065" s="88"/>
      <c r="K1065" s="88"/>
      <c r="L1065" s="88"/>
      <c r="M1065" s="88"/>
      <c r="N1065" s="88"/>
      <c r="O1065" s="91" t="str">
        <f t="array" ref="O1065">IF(N1065="Ja","Enter %",IF(N1065="","",INDEX(LookUps!J:J,MATCH('4. Modul B – Inhaltsstoffe'!H1065,LookUps!I:I,0))))</f>
        <v/>
      </c>
      <c r="P1065" s="92" t="str">
        <f t="shared" si="50"/>
        <v/>
      </c>
      <c r="Q1065" s="95"/>
      <c r="R1065" s="96"/>
      <c r="S1065" s="88"/>
      <c r="T1065" s="20">
        <f>'1. Fertigungsstandort'!$E$7</f>
        <v>0</v>
      </c>
      <c r="U1065" s="54">
        <f>'1. Fertigungsstandort'!$E$9</f>
        <v>0</v>
      </c>
    </row>
    <row r="1066" spans="1:21" ht="15.75" customHeight="1">
      <c r="A1066" s="42"/>
      <c r="B1066" s="20" t="str">
        <f t="shared" si="48"/>
        <v/>
      </c>
      <c r="C1066" s="20" t="str">
        <f t="shared" si="49"/>
        <v/>
      </c>
      <c r="D1066" s="90"/>
      <c r="E1066" s="90"/>
      <c r="F1066" s="87"/>
      <c r="G1066" s="87"/>
      <c r="H1066" s="88"/>
      <c r="I1066" s="88"/>
      <c r="J1066" s="88"/>
      <c r="K1066" s="88"/>
      <c r="L1066" s="88"/>
      <c r="M1066" s="88"/>
      <c r="N1066" s="88"/>
      <c r="O1066" s="91" t="str">
        <f t="array" ref="O1066">IF(N1066="Ja","Enter %",IF(N1066="","",INDEX(LookUps!J:J,MATCH('4. Modul B – Inhaltsstoffe'!H1066,LookUps!I:I,0))))</f>
        <v/>
      </c>
      <c r="P1066" s="92" t="str">
        <f t="shared" si="50"/>
        <v/>
      </c>
      <c r="Q1066" s="95"/>
      <c r="R1066" s="96"/>
      <c r="S1066" s="88"/>
      <c r="T1066" s="20">
        <f>'1. Fertigungsstandort'!$E$7</f>
        <v>0</v>
      </c>
      <c r="U1066" s="54">
        <f>'1. Fertigungsstandort'!$E$9</f>
        <v>0</v>
      </c>
    </row>
    <row r="1067" spans="1:21" ht="15.75" customHeight="1">
      <c r="A1067" s="42"/>
      <c r="B1067" s="20" t="str">
        <f t="shared" si="48"/>
        <v/>
      </c>
      <c r="C1067" s="20" t="str">
        <f t="shared" si="49"/>
        <v/>
      </c>
      <c r="D1067" s="90"/>
      <c r="E1067" s="90"/>
      <c r="F1067" s="87"/>
      <c r="G1067" s="87"/>
      <c r="H1067" s="88"/>
      <c r="I1067" s="88"/>
      <c r="J1067" s="88"/>
      <c r="K1067" s="88"/>
      <c r="L1067" s="88"/>
      <c r="M1067" s="88"/>
      <c r="N1067" s="88"/>
      <c r="O1067" s="91" t="str">
        <f t="array" ref="O1067">IF(N1067="Ja","Enter %",IF(N1067="","",INDEX(LookUps!J:J,MATCH('4. Modul B – Inhaltsstoffe'!H1067,LookUps!I:I,0))))</f>
        <v/>
      </c>
      <c r="P1067" s="92" t="str">
        <f t="shared" si="50"/>
        <v/>
      </c>
      <c r="Q1067" s="95"/>
      <c r="R1067" s="96"/>
      <c r="S1067" s="88"/>
      <c r="T1067" s="20">
        <f>'1. Fertigungsstandort'!$E$7</f>
        <v>0</v>
      </c>
      <c r="U1067" s="54">
        <f>'1. Fertigungsstandort'!$E$9</f>
        <v>0</v>
      </c>
    </row>
    <row r="1068" spans="1:21" ht="15.75" customHeight="1">
      <c r="A1068" s="42"/>
      <c r="B1068" s="20" t="str">
        <f t="shared" si="48"/>
        <v/>
      </c>
      <c r="C1068" s="20" t="str">
        <f t="shared" si="49"/>
        <v/>
      </c>
      <c r="D1068" s="90"/>
      <c r="E1068" s="90"/>
      <c r="F1068" s="87"/>
      <c r="G1068" s="87"/>
      <c r="H1068" s="88"/>
      <c r="I1068" s="88"/>
      <c r="J1068" s="88"/>
      <c r="K1068" s="88"/>
      <c r="L1068" s="88"/>
      <c r="M1068" s="88"/>
      <c r="N1068" s="88"/>
      <c r="O1068" s="91" t="str">
        <f t="array" ref="O1068">IF(N1068="Ja","Enter %",IF(N1068="","",INDEX(LookUps!J:J,MATCH('4. Modul B – Inhaltsstoffe'!H1068,LookUps!I:I,0))))</f>
        <v/>
      </c>
      <c r="P1068" s="92" t="str">
        <f t="shared" si="50"/>
        <v/>
      </c>
      <c r="Q1068" s="95"/>
      <c r="R1068" s="96"/>
      <c r="S1068" s="88"/>
      <c r="T1068" s="20">
        <f>'1. Fertigungsstandort'!$E$7</f>
        <v>0</v>
      </c>
      <c r="U1068" s="54">
        <f>'1. Fertigungsstandort'!$E$9</f>
        <v>0</v>
      </c>
    </row>
    <row r="1069" spans="1:21" ht="15.75" customHeight="1">
      <c r="A1069" s="42"/>
      <c r="B1069" s="20" t="str">
        <f t="shared" si="48"/>
        <v/>
      </c>
      <c r="C1069" s="20" t="str">
        <f t="shared" si="49"/>
        <v/>
      </c>
      <c r="D1069" s="90"/>
      <c r="E1069" s="90"/>
      <c r="F1069" s="87"/>
      <c r="G1069" s="87"/>
      <c r="H1069" s="88"/>
      <c r="I1069" s="88"/>
      <c r="J1069" s="88"/>
      <c r="K1069" s="88"/>
      <c r="L1069" s="88"/>
      <c r="M1069" s="88"/>
      <c r="N1069" s="88"/>
      <c r="O1069" s="91" t="str">
        <f t="array" ref="O1069">IF(N1069="Ja","Enter %",IF(N1069="","",INDEX(LookUps!J:J,MATCH('4. Modul B – Inhaltsstoffe'!H1069,LookUps!I:I,0))))</f>
        <v/>
      </c>
      <c r="P1069" s="92" t="str">
        <f t="shared" si="50"/>
        <v/>
      </c>
      <c r="Q1069" s="95"/>
      <c r="R1069" s="96"/>
      <c r="S1069" s="88"/>
      <c r="T1069" s="20">
        <f>'1. Fertigungsstandort'!$E$7</f>
        <v>0</v>
      </c>
      <c r="U1069" s="54">
        <f>'1. Fertigungsstandort'!$E$9</f>
        <v>0</v>
      </c>
    </row>
    <row r="1070" spans="1:21" ht="15.75" customHeight="1">
      <c r="A1070" s="42"/>
      <c r="B1070" s="20" t="str">
        <f t="shared" si="48"/>
        <v/>
      </c>
      <c r="C1070" s="20" t="str">
        <f t="shared" si="49"/>
        <v/>
      </c>
      <c r="D1070" s="90"/>
      <c r="E1070" s="90"/>
      <c r="F1070" s="87"/>
      <c r="G1070" s="87"/>
      <c r="H1070" s="88"/>
      <c r="I1070" s="88"/>
      <c r="J1070" s="88"/>
      <c r="K1070" s="88"/>
      <c r="L1070" s="88"/>
      <c r="M1070" s="88"/>
      <c r="N1070" s="88"/>
      <c r="O1070" s="91" t="str">
        <f t="array" ref="O1070">IF(N1070="Ja","Enter %",IF(N1070="","",INDEX(LookUps!J:J,MATCH('4. Modul B – Inhaltsstoffe'!H1070,LookUps!I:I,0))))</f>
        <v/>
      </c>
      <c r="P1070" s="92" t="str">
        <f t="shared" si="50"/>
        <v/>
      </c>
      <c r="Q1070" s="95"/>
      <c r="R1070" s="96"/>
      <c r="S1070" s="88"/>
      <c r="T1070" s="20">
        <f>'1. Fertigungsstandort'!$E$7</f>
        <v>0</v>
      </c>
      <c r="U1070" s="54">
        <f>'1. Fertigungsstandort'!$E$9</f>
        <v>0</v>
      </c>
    </row>
    <row r="1071" spans="1:21" ht="15.75" customHeight="1">
      <c r="A1071" s="42"/>
      <c r="B1071" s="20" t="str">
        <f t="shared" si="48"/>
        <v/>
      </c>
      <c r="C1071" s="20" t="str">
        <f t="shared" si="49"/>
        <v/>
      </c>
      <c r="D1071" s="90"/>
      <c r="E1071" s="90"/>
      <c r="F1071" s="87"/>
      <c r="G1071" s="87"/>
      <c r="H1071" s="88"/>
      <c r="I1071" s="88"/>
      <c r="J1071" s="88"/>
      <c r="K1071" s="88"/>
      <c r="L1071" s="88"/>
      <c r="M1071" s="88"/>
      <c r="N1071" s="88"/>
      <c r="O1071" s="91" t="str">
        <f t="array" ref="O1071">IF(N1071="Ja","Enter %",IF(N1071="","",INDEX(LookUps!J:J,MATCH('4. Modul B – Inhaltsstoffe'!H1071,LookUps!I:I,0))))</f>
        <v/>
      </c>
      <c r="P1071" s="92" t="str">
        <f t="shared" si="50"/>
        <v/>
      </c>
      <c r="Q1071" s="95"/>
      <c r="R1071" s="96"/>
      <c r="S1071" s="88"/>
      <c r="T1071" s="20">
        <f>'1. Fertigungsstandort'!$E$7</f>
        <v>0</v>
      </c>
      <c r="U1071" s="54">
        <f>'1. Fertigungsstandort'!$E$9</f>
        <v>0</v>
      </c>
    </row>
    <row r="1072" spans="1:21" ht="15.75" customHeight="1">
      <c r="A1072" s="42"/>
      <c r="B1072" s="20" t="str">
        <f t="shared" si="48"/>
        <v/>
      </c>
      <c r="C1072" s="20" t="str">
        <f t="shared" si="49"/>
        <v/>
      </c>
      <c r="D1072" s="90"/>
      <c r="E1072" s="90"/>
      <c r="F1072" s="87"/>
      <c r="G1072" s="87"/>
      <c r="H1072" s="88"/>
      <c r="I1072" s="88"/>
      <c r="J1072" s="88"/>
      <c r="K1072" s="88"/>
      <c r="L1072" s="88"/>
      <c r="M1072" s="88"/>
      <c r="N1072" s="88"/>
      <c r="O1072" s="91" t="str">
        <f t="array" ref="O1072">IF(N1072="Ja","Enter %",IF(N1072="","",INDEX(LookUps!J:J,MATCH('4. Modul B – Inhaltsstoffe'!H1072,LookUps!I:I,0))))</f>
        <v/>
      </c>
      <c r="P1072" s="92" t="str">
        <f t="shared" si="50"/>
        <v/>
      </c>
      <c r="Q1072" s="95"/>
      <c r="R1072" s="96"/>
      <c r="S1072" s="88"/>
      <c r="T1072" s="20">
        <f>'1. Fertigungsstandort'!$E$7</f>
        <v>0</v>
      </c>
      <c r="U1072" s="54">
        <f>'1. Fertigungsstandort'!$E$9</f>
        <v>0</v>
      </c>
    </row>
    <row r="1073" spans="1:21" ht="15.75" customHeight="1">
      <c r="A1073" s="42"/>
      <c r="B1073" s="20" t="str">
        <f t="shared" si="48"/>
        <v/>
      </c>
      <c r="C1073" s="20" t="str">
        <f t="shared" si="49"/>
        <v/>
      </c>
      <c r="D1073" s="90"/>
      <c r="E1073" s="90"/>
      <c r="F1073" s="87"/>
      <c r="G1073" s="87"/>
      <c r="H1073" s="88"/>
      <c r="I1073" s="88"/>
      <c r="J1073" s="88"/>
      <c r="K1073" s="88"/>
      <c r="L1073" s="88"/>
      <c r="M1073" s="88"/>
      <c r="N1073" s="88"/>
      <c r="O1073" s="91" t="str">
        <f t="array" ref="O1073">IF(N1073="Ja","Enter %",IF(N1073="","",INDEX(LookUps!J:J,MATCH('4. Modul B – Inhaltsstoffe'!H1073,LookUps!I:I,0))))</f>
        <v/>
      </c>
      <c r="P1073" s="92" t="str">
        <f t="shared" si="50"/>
        <v/>
      </c>
      <c r="Q1073" s="95"/>
      <c r="R1073" s="96"/>
      <c r="S1073" s="88"/>
      <c r="T1073" s="20">
        <f>'1. Fertigungsstandort'!$E$7</f>
        <v>0</v>
      </c>
      <c r="U1073" s="54">
        <f>'1. Fertigungsstandort'!$E$9</f>
        <v>0</v>
      </c>
    </row>
    <row r="1074" spans="1:21" ht="15.75" customHeight="1">
      <c r="A1074" s="42"/>
      <c r="B1074" s="20" t="str">
        <f t="shared" si="48"/>
        <v/>
      </c>
      <c r="C1074" s="20" t="str">
        <f t="shared" si="49"/>
        <v/>
      </c>
      <c r="D1074" s="90"/>
      <c r="E1074" s="90"/>
      <c r="F1074" s="87"/>
      <c r="G1074" s="87"/>
      <c r="H1074" s="88"/>
      <c r="I1074" s="88"/>
      <c r="J1074" s="88"/>
      <c r="K1074" s="88"/>
      <c r="L1074" s="88"/>
      <c r="M1074" s="88"/>
      <c r="N1074" s="88"/>
      <c r="O1074" s="91" t="str">
        <f t="array" ref="O1074">IF(N1074="Ja","Enter %",IF(N1074="","",INDEX(LookUps!J:J,MATCH('4. Modul B – Inhaltsstoffe'!H1074,LookUps!I:I,0))))</f>
        <v/>
      </c>
      <c r="P1074" s="92" t="str">
        <f t="shared" si="50"/>
        <v/>
      </c>
      <c r="Q1074" s="95"/>
      <c r="R1074" s="96"/>
      <c r="S1074" s="88"/>
      <c r="T1074" s="20">
        <f>'1. Fertigungsstandort'!$E$7</f>
        <v>0</v>
      </c>
      <c r="U1074" s="54">
        <f>'1. Fertigungsstandort'!$E$9</f>
        <v>0</v>
      </c>
    </row>
    <row r="1075" spans="1:21" ht="15.75" customHeight="1">
      <c r="A1075" s="42"/>
      <c r="B1075" s="20" t="str">
        <f t="shared" si="48"/>
        <v/>
      </c>
      <c r="C1075" s="20" t="str">
        <f t="shared" si="49"/>
        <v/>
      </c>
      <c r="D1075" s="90"/>
      <c r="E1075" s="90"/>
      <c r="F1075" s="87"/>
      <c r="G1075" s="87"/>
      <c r="H1075" s="88"/>
      <c r="I1075" s="88"/>
      <c r="J1075" s="88"/>
      <c r="K1075" s="88"/>
      <c r="L1075" s="88"/>
      <c r="M1075" s="88"/>
      <c r="N1075" s="88"/>
      <c r="O1075" s="91" t="str">
        <f t="array" ref="O1075">IF(N1075="Ja","Enter %",IF(N1075="","",INDEX(LookUps!J:J,MATCH('4. Modul B – Inhaltsstoffe'!H1075,LookUps!I:I,0))))</f>
        <v/>
      </c>
      <c r="P1075" s="92" t="str">
        <f t="shared" si="50"/>
        <v/>
      </c>
      <c r="Q1075" s="95"/>
      <c r="R1075" s="96"/>
      <c r="S1075" s="88"/>
      <c r="T1075" s="20">
        <f>'1. Fertigungsstandort'!$E$7</f>
        <v>0</v>
      </c>
      <c r="U1075" s="54">
        <f>'1. Fertigungsstandort'!$E$9</f>
        <v>0</v>
      </c>
    </row>
    <row r="1076" spans="1:21" ht="15.75" customHeight="1">
      <c r="A1076" s="42"/>
      <c r="B1076" s="20" t="str">
        <f t="shared" si="48"/>
        <v/>
      </c>
      <c r="C1076" s="20" t="str">
        <f t="shared" si="49"/>
        <v/>
      </c>
      <c r="D1076" s="90"/>
      <c r="E1076" s="90"/>
      <c r="F1076" s="87"/>
      <c r="G1076" s="87"/>
      <c r="H1076" s="88"/>
      <c r="I1076" s="88"/>
      <c r="J1076" s="88"/>
      <c r="K1076" s="88"/>
      <c r="L1076" s="88"/>
      <c r="M1076" s="88"/>
      <c r="N1076" s="88"/>
      <c r="O1076" s="91" t="str">
        <f t="array" ref="O1076">IF(N1076="Ja","Enter %",IF(N1076="","",INDEX(LookUps!J:J,MATCH('4. Modul B – Inhaltsstoffe'!H1076,LookUps!I:I,0))))</f>
        <v/>
      </c>
      <c r="P1076" s="92" t="str">
        <f t="shared" si="50"/>
        <v/>
      </c>
      <c r="Q1076" s="95"/>
      <c r="R1076" s="96"/>
      <c r="S1076" s="88"/>
      <c r="T1076" s="20">
        <f>'1. Fertigungsstandort'!$E$7</f>
        <v>0</v>
      </c>
      <c r="U1076" s="54">
        <f>'1. Fertigungsstandort'!$E$9</f>
        <v>0</v>
      </c>
    </row>
    <row r="1077" spans="1:21" ht="15.75" customHeight="1">
      <c r="A1077" s="42"/>
      <c r="B1077" s="20" t="str">
        <f t="shared" si="48"/>
        <v/>
      </c>
      <c r="C1077" s="20" t="str">
        <f t="shared" si="49"/>
        <v/>
      </c>
      <c r="D1077" s="90"/>
      <c r="E1077" s="90"/>
      <c r="F1077" s="87"/>
      <c r="G1077" s="87"/>
      <c r="H1077" s="88"/>
      <c r="I1077" s="88"/>
      <c r="J1077" s="88"/>
      <c r="K1077" s="88"/>
      <c r="L1077" s="88"/>
      <c r="M1077" s="88"/>
      <c r="N1077" s="88"/>
      <c r="O1077" s="91" t="str">
        <f t="array" ref="O1077">IF(N1077="Ja","Enter %",IF(N1077="","",INDEX(LookUps!J:J,MATCH('4. Modul B – Inhaltsstoffe'!H1077,LookUps!I:I,0))))</f>
        <v/>
      </c>
      <c r="P1077" s="92" t="str">
        <f t="shared" si="50"/>
        <v/>
      </c>
      <c r="Q1077" s="95"/>
      <c r="R1077" s="96"/>
      <c r="S1077" s="88"/>
      <c r="T1077" s="20">
        <f>'1. Fertigungsstandort'!$E$7</f>
        <v>0</v>
      </c>
      <c r="U1077" s="54">
        <f>'1. Fertigungsstandort'!$E$9</f>
        <v>0</v>
      </c>
    </row>
    <row r="1078" spans="1:21" ht="15.75" customHeight="1">
      <c r="A1078" s="42"/>
      <c r="B1078" s="20" t="str">
        <f t="shared" si="48"/>
        <v/>
      </c>
      <c r="C1078" s="20" t="str">
        <f t="shared" si="49"/>
        <v/>
      </c>
      <c r="D1078" s="90"/>
      <c r="E1078" s="90"/>
      <c r="F1078" s="87"/>
      <c r="G1078" s="87"/>
      <c r="H1078" s="88"/>
      <c r="I1078" s="88"/>
      <c r="J1078" s="88"/>
      <c r="K1078" s="88"/>
      <c r="L1078" s="88"/>
      <c r="M1078" s="88"/>
      <c r="N1078" s="88"/>
      <c r="O1078" s="91" t="str">
        <f t="array" ref="O1078">IF(N1078="Ja","Enter %",IF(N1078="","",INDEX(LookUps!J:J,MATCH('4. Modul B – Inhaltsstoffe'!H1078,LookUps!I:I,0))))</f>
        <v/>
      </c>
      <c r="P1078" s="92" t="str">
        <f t="shared" si="50"/>
        <v/>
      </c>
      <c r="Q1078" s="95"/>
      <c r="R1078" s="96"/>
      <c r="S1078" s="88"/>
      <c r="T1078" s="20">
        <f>'1. Fertigungsstandort'!$E$7</f>
        <v>0</v>
      </c>
      <c r="U1078" s="54">
        <f>'1. Fertigungsstandort'!$E$9</f>
        <v>0</v>
      </c>
    </row>
    <row r="1079" spans="1:21" ht="15.75" customHeight="1">
      <c r="A1079" s="42"/>
      <c r="B1079" s="20" t="str">
        <f t="shared" si="48"/>
        <v/>
      </c>
      <c r="C1079" s="20" t="str">
        <f t="shared" si="49"/>
        <v/>
      </c>
      <c r="D1079" s="90"/>
      <c r="E1079" s="90"/>
      <c r="F1079" s="87"/>
      <c r="G1079" s="87"/>
      <c r="H1079" s="88"/>
      <c r="I1079" s="88"/>
      <c r="J1079" s="88"/>
      <c r="K1079" s="88"/>
      <c r="L1079" s="88"/>
      <c r="M1079" s="88"/>
      <c r="N1079" s="88"/>
      <c r="O1079" s="91" t="str">
        <f t="array" ref="O1079">IF(N1079="Ja","Enter %",IF(N1079="","",INDEX(LookUps!J:J,MATCH('4. Modul B – Inhaltsstoffe'!H1079,LookUps!I:I,0))))</f>
        <v/>
      </c>
      <c r="P1079" s="92" t="str">
        <f t="shared" si="50"/>
        <v/>
      </c>
      <c r="Q1079" s="95"/>
      <c r="R1079" s="96"/>
      <c r="S1079" s="88"/>
      <c r="T1079" s="20">
        <f>'1. Fertigungsstandort'!$E$7</f>
        <v>0</v>
      </c>
      <c r="U1079" s="54">
        <f>'1. Fertigungsstandort'!$E$9</f>
        <v>0</v>
      </c>
    </row>
    <row r="1080" spans="1:21" ht="15.75" customHeight="1">
      <c r="A1080" s="42"/>
      <c r="B1080" s="20" t="str">
        <f t="shared" si="48"/>
        <v/>
      </c>
      <c r="C1080" s="20" t="str">
        <f t="shared" si="49"/>
        <v/>
      </c>
      <c r="D1080" s="90"/>
      <c r="E1080" s="90"/>
      <c r="F1080" s="87"/>
      <c r="G1080" s="87"/>
      <c r="H1080" s="88"/>
      <c r="I1080" s="88"/>
      <c r="J1080" s="88"/>
      <c r="K1080" s="88"/>
      <c r="L1080" s="88"/>
      <c r="M1080" s="88"/>
      <c r="N1080" s="88"/>
      <c r="O1080" s="91" t="str">
        <f t="array" ref="O1080">IF(N1080="Ja","Enter %",IF(N1080="","",INDEX(LookUps!J:J,MATCH('4. Modul B – Inhaltsstoffe'!H1080,LookUps!I:I,0))))</f>
        <v/>
      </c>
      <c r="P1080" s="92" t="str">
        <f t="shared" si="50"/>
        <v/>
      </c>
      <c r="Q1080" s="95"/>
      <c r="R1080" s="96"/>
      <c r="S1080" s="88"/>
      <c r="T1080" s="20">
        <f>'1. Fertigungsstandort'!$E$7</f>
        <v>0</v>
      </c>
      <c r="U1080" s="54">
        <f>'1. Fertigungsstandort'!$E$9</f>
        <v>0</v>
      </c>
    </row>
    <row r="1081" spans="1:21" ht="15.75" customHeight="1">
      <c r="A1081" s="42"/>
      <c r="B1081" s="20" t="str">
        <f t="shared" si="48"/>
        <v/>
      </c>
      <c r="C1081" s="20" t="str">
        <f t="shared" si="49"/>
        <v/>
      </c>
      <c r="D1081" s="90"/>
      <c r="E1081" s="90"/>
      <c r="F1081" s="87"/>
      <c r="G1081" s="87"/>
      <c r="H1081" s="88"/>
      <c r="I1081" s="88"/>
      <c r="J1081" s="88"/>
      <c r="K1081" s="88"/>
      <c r="L1081" s="88"/>
      <c r="M1081" s="88"/>
      <c r="N1081" s="88"/>
      <c r="O1081" s="91" t="str">
        <f t="array" ref="O1081">IF(N1081="Ja","Enter %",IF(N1081="","",INDEX(LookUps!J:J,MATCH('4. Modul B – Inhaltsstoffe'!H1081,LookUps!I:I,0))))</f>
        <v/>
      </c>
      <c r="P1081" s="92" t="str">
        <f t="shared" si="50"/>
        <v/>
      </c>
      <c r="Q1081" s="95"/>
      <c r="R1081" s="96"/>
      <c r="S1081" s="88"/>
      <c r="T1081" s="20">
        <f>'1. Fertigungsstandort'!$E$7</f>
        <v>0</v>
      </c>
      <c r="U1081" s="54">
        <f>'1. Fertigungsstandort'!$E$9</f>
        <v>0</v>
      </c>
    </row>
    <row r="1082" spans="1:21" ht="15.75" customHeight="1">
      <c r="A1082" s="42"/>
      <c r="B1082" s="20" t="str">
        <f t="shared" si="48"/>
        <v/>
      </c>
      <c r="C1082" s="20" t="str">
        <f t="shared" si="49"/>
        <v/>
      </c>
      <c r="D1082" s="90"/>
      <c r="E1082" s="90"/>
      <c r="F1082" s="87"/>
      <c r="G1082" s="87"/>
      <c r="H1082" s="88"/>
      <c r="I1082" s="88"/>
      <c r="J1082" s="88"/>
      <c r="K1082" s="88"/>
      <c r="L1082" s="88"/>
      <c r="M1082" s="88"/>
      <c r="N1082" s="88"/>
      <c r="O1082" s="91" t="str">
        <f t="array" ref="O1082">IF(N1082="Ja","Enter %",IF(N1082="","",INDEX(LookUps!J:J,MATCH('4. Modul B – Inhaltsstoffe'!H1082,LookUps!I:I,0))))</f>
        <v/>
      </c>
      <c r="P1082" s="92" t="str">
        <f t="shared" si="50"/>
        <v/>
      </c>
      <c r="Q1082" s="95"/>
      <c r="R1082" s="96"/>
      <c r="S1082" s="88"/>
      <c r="T1082" s="20">
        <f>'1. Fertigungsstandort'!$E$7</f>
        <v>0</v>
      </c>
      <c r="U1082" s="54">
        <f>'1. Fertigungsstandort'!$E$9</f>
        <v>0</v>
      </c>
    </row>
    <row r="1083" spans="1:21" ht="15.75" customHeight="1">
      <c r="A1083" s="42"/>
      <c r="B1083" s="20" t="str">
        <f t="shared" si="48"/>
        <v/>
      </c>
      <c r="C1083" s="20" t="str">
        <f t="shared" si="49"/>
        <v/>
      </c>
      <c r="D1083" s="90"/>
      <c r="E1083" s="90"/>
      <c r="F1083" s="87"/>
      <c r="G1083" s="87"/>
      <c r="H1083" s="88"/>
      <c r="I1083" s="88"/>
      <c r="J1083" s="88"/>
      <c r="K1083" s="88"/>
      <c r="L1083" s="88"/>
      <c r="M1083" s="88"/>
      <c r="N1083" s="88"/>
      <c r="O1083" s="91" t="str">
        <f t="array" ref="O1083">IF(N1083="Ja","Enter %",IF(N1083="","",INDEX(LookUps!J:J,MATCH('4. Modul B – Inhaltsstoffe'!H1083,LookUps!I:I,0))))</f>
        <v/>
      </c>
      <c r="P1083" s="92" t="str">
        <f t="shared" si="50"/>
        <v/>
      </c>
      <c r="Q1083" s="95"/>
      <c r="R1083" s="96"/>
      <c r="S1083" s="88"/>
      <c r="T1083" s="20">
        <f>'1. Fertigungsstandort'!$E$7</f>
        <v>0</v>
      </c>
      <c r="U1083" s="54">
        <f>'1. Fertigungsstandort'!$E$9</f>
        <v>0</v>
      </c>
    </row>
    <row r="1084" spans="1:21" ht="15.75" customHeight="1">
      <c r="A1084" s="42"/>
      <c r="B1084" s="20" t="str">
        <f t="shared" si="48"/>
        <v/>
      </c>
      <c r="C1084" s="20" t="str">
        <f t="shared" si="49"/>
        <v/>
      </c>
      <c r="D1084" s="90"/>
      <c r="E1084" s="90"/>
      <c r="F1084" s="87"/>
      <c r="G1084" s="87"/>
      <c r="H1084" s="88"/>
      <c r="I1084" s="88"/>
      <c r="J1084" s="88"/>
      <c r="K1084" s="88"/>
      <c r="L1084" s="88"/>
      <c r="M1084" s="88"/>
      <c r="N1084" s="88"/>
      <c r="O1084" s="91" t="str">
        <f t="array" ref="O1084">IF(N1084="Ja","Enter %",IF(N1084="","",INDEX(LookUps!J:J,MATCH('4. Modul B – Inhaltsstoffe'!H1084,LookUps!I:I,0))))</f>
        <v/>
      </c>
      <c r="P1084" s="92" t="str">
        <f t="shared" si="50"/>
        <v/>
      </c>
      <c r="Q1084" s="95"/>
      <c r="R1084" s="96"/>
      <c r="S1084" s="88"/>
      <c r="T1084" s="20">
        <f>'1. Fertigungsstandort'!$E$7</f>
        <v>0</v>
      </c>
      <c r="U1084" s="54">
        <f>'1. Fertigungsstandort'!$E$9</f>
        <v>0</v>
      </c>
    </row>
    <row r="1085" spans="1:21" ht="15.75" customHeight="1">
      <c r="A1085" s="42"/>
      <c r="B1085" s="20" t="str">
        <f t="shared" si="48"/>
        <v/>
      </c>
      <c r="C1085" s="20" t="str">
        <f t="shared" si="49"/>
        <v/>
      </c>
      <c r="D1085" s="90"/>
      <c r="E1085" s="90"/>
      <c r="F1085" s="87"/>
      <c r="G1085" s="87"/>
      <c r="H1085" s="88"/>
      <c r="I1085" s="88"/>
      <c r="J1085" s="88"/>
      <c r="K1085" s="88"/>
      <c r="L1085" s="88"/>
      <c r="M1085" s="88"/>
      <c r="N1085" s="88"/>
      <c r="O1085" s="91" t="str">
        <f t="array" ref="O1085">IF(N1085="Ja","Enter %",IF(N1085="","",INDEX(LookUps!J:J,MATCH('4. Modul B – Inhaltsstoffe'!H1085,LookUps!I:I,0))))</f>
        <v/>
      </c>
      <c r="P1085" s="92" t="str">
        <f t="shared" si="50"/>
        <v/>
      </c>
      <c r="Q1085" s="95"/>
      <c r="R1085" s="96"/>
      <c r="S1085" s="88"/>
      <c r="T1085" s="20">
        <f>'1. Fertigungsstandort'!$E$7</f>
        <v>0</v>
      </c>
      <c r="U1085" s="54">
        <f>'1. Fertigungsstandort'!$E$9</f>
        <v>0</v>
      </c>
    </row>
    <row r="1086" spans="1:21" ht="15.75" customHeight="1">
      <c r="A1086" s="42"/>
      <c r="B1086" s="20" t="str">
        <f t="shared" si="48"/>
        <v/>
      </c>
      <c r="C1086" s="20" t="str">
        <f t="shared" si="49"/>
        <v/>
      </c>
      <c r="D1086" s="90"/>
      <c r="E1086" s="90"/>
      <c r="F1086" s="87"/>
      <c r="G1086" s="87"/>
      <c r="H1086" s="88"/>
      <c r="I1086" s="88"/>
      <c r="J1086" s="88"/>
      <c r="K1086" s="88"/>
      <c r="L1086" s="88"/>
      <c r="M1086" s="88"/>
      <c r="N1086" s="88"/>
      <c r="O1086" s="91" t="str">
        <f t="array" ref="O1086">IF(N1086="Ja","Enter %",IF(N1086="","",INDEX(LookUps!J:J,MATCH('4. Modul B – Inhaltsstoffe'!H1086,LookUps!I:I,0))))</f>
        <v/>
      </c>
      <c r="P1086" s="92" t="str">
        <f t="shared" si="50"/>
        <v/>
      </c>
      <c r="Q1086" s="93"/>
      <c r="R1086" s="94"/>
      <c r="S1086" s="88"/>
      <c r="T1086" s="20">
        <f>'1. Fertigungsstandort'!$E$7</f>
        <v>0</v>
      </c>
      <c r="U1086" s="54">
        <f>'1. Fertigungsstandort'!$E$9</f>
        <v>0</v>
      </c>
    </row>
    <row r="1087" spans="1:21" ht="15.75" customHeight="1">
      <c r="A1087" s="42"/>
      <c r="B1087" s="20" t="str">
        <f t="shared" si="48"/>
        <v/>
      </c>
      <c r="C1087" s="20" t="str">
        <f t="shared" si="49"/>
        <v/>
      </c>
      <c r="D1087" s="90"/>
      <c r="E1087" s="90"/>
      <c r="F1087" s="87"/>
      <c r="G1087" s="87"/>
      <c r="H1087" s="88"/>
      <c r="I1087" s="88"/>
      <c r="J1087" s="88"/>
      <c r="K1087" s="88"/>
      <c r="L1087" s="88"/>
      <c r="M1087" s="88"/>
      <c r="N1087" s="88"/>
      <c r="O1087" s="91" t="str">
        <f t="array" ref="O1087">IF(N1087="Ja","Enter %",IF(N1087="","",INDEX(LookUps!J:J,MATCH('4. Modul B – Inhaltsstoffe'!H1087,LookUps!I:I,0))))</f>
        <v/>
      </c>
      <c r="P1087" s="92" t="str">
        <f t="shared" si="50"/>
        <v/>
      </c>
      <c r="Q1087" s="95"/>
      <c r="R1087" s="96"/>
      <c r="S1087" s="88"/>
      <c r="T1087" s="20">
        <f>'1. Fertigungsstandort'!$E$7</f>
        <v>0</v>
      </c>
      <c r="U1087" s="54">
        <f>'1. Fertigungsstandort'!$E$9</f>
        <v>0</v>
      </c>
    </row>
    <row r="1088" spans="1:21" ht="15.75" customHeight="1">
      <c r="A1088" s="42"/>
      <c r="B1088" s="20" t="str">
        <f t="shared" si="48"/>
        <v/>
      </c>
      <c r="C1088" s="20" t="str">
        <f t="shared" si="49"/>
        <v/>
      </c>
      <c r="D1088" s="90"/>
      <c r="E1088" s="90"/>
      <c r="F1088" s="87"/>
      <c r="G1088" s="87"/>
      <c r="H1088" s="88"/>
      <c r="I1088" s="88"/>
      <c r="J1088" s="88"/>
      <c r="K1088" s="88"/>
      <c r="L1088" s="88"/>
      <c r="M1088" s="88"/>
      <c r="N1088" s="88"/>
      <c r="O1088" s="91" t="str">
        <f t="array" ref="O1088">IF(N1088="Ja","Enter %",IF(N1088="","",INDEX(LookUps!J:J,MATCH('4. Modul B – Inhaltsstoffe'!H1088,LookUps!I:I,0))))</f>
        <v/>
      </c>
      <c r="P1088" s="92" t="str">
        <f t="shared" si="50"/>
        <v/>
      </c>
      <c r="Q1088" s="95"/>
      <c r="R1088" s="96"/>
      <c r="S1088" s="88"/>
      <c r="T1088" s="20">
        <f>'1. Fertigungsstandort'!$E$7</f>
        <v>0</v>
      </c>
      <c r="U1088" s="54">
        <f>'1. Fertigungsstandort'!$E$9</f>
        <v>0</v>
      </c>
    </row>
    <row r="1089" spans="1:21" ht="15.75" customHeight="1">
      <c r="A1089" s="42"/>
      <c r="B1089" s="20" t="str">
        <f t="shared" si="48"/>
        <v/>
      </c>
      <c r="C1089" s="20" t="str">
        <f t="shared" si="49"/>
        <v/>
      </c>
      <c r="D1089" s="90"/>
      <c r="E1089" s="90"/>
      <c r="F1089" s="87"/>
      <c r="G1089" s="87"/>
      <c r="H1089" s="88"/>
      <c r="I1089" s="88"/>
      <c r="J1089" s="88"/>
      <c r="K1089" s="88"/>
      <c r="L1089" s="88"/>
      <c r="M1089" s="88"/>
      <c r="N1089" s="88"/>
      <c r="O1089" s="91" t="str">
        <f t="array" ref="O1089">IF(N1089="Ja","Enter %",IF(N1089="","",INDEX(LookUps!J:J,MATCH('4. Modul B – Inhaltsstoffe'!H1089,LookUps!I:I,0))))</f>
        <v/>
      </c>
      <c r="P1089" s="92" t="str">
        <f t="shared" si="50"/>
        <v/>
      </c>
      <c r="Q1089" s="95"/>
      <c r="R1089" s="96"/>
      <c r="S1089" s="88"/>
      <c r="T1089" s="20">
        <f>'1. Fertigungsstandort'!$E$7</f>
        <v>0</v>
      </c>
      <c r="U1089" s="54">
        <f>'1. Fertigungsstandort'!$E$9</f>
        <v>0</v>
      </c>
    </row>
    <row r="1090" spans="1:21" ht="15.75" customHeight="1">
      <c r="A1090" s="42"/>
      <c r="B1090" s="20" t="str">
        <f t="shared" si="48"/>
        <v/>
      </c>
      <c r="C1090" s="20" t="str">
        <f t="shared" si="49"/>
        <v/>
      </c>
      <c r="D1090" s="90"/>
      <c r="E1090" s="90"/>
      <c r="F1090" s="87"/>
      <c r="G1090" s="87"/>
      <c r="H1090" s="88"/>
      <c r="I1090" s="88"/>
      <c r="J1090" s="88"/>
      <c r="K1090" s="88"/>
      <c r="L1090" s="88"/>
      <c r="M1090" s="88"/>
      <c r="N1090" s="88"/>
      <c r="O1090" s="91" t="str">
        <f t="array" ref="O1090">IF(N1090="Ja","Enter %",IF(N1090="","",INDEX(LookUps!J:J,MATCH('4. Modul B – Inhaltsstoffe'!H1090,LookUps!I:I,0))))</f>
        <v/>
      </c>
      <c r="P1090" s="92" t="str">
        <f t="shared" si="50"/>
        <v/>
      </c>
      <c r="Q1090" s="95"/>
      <c r="R1090" s="96"/>
      <c r="S1090" s="88"/>
      <c r="T1090" s="20">
        <f>'1. Fertigungsstandort'!$E$7</f>
        <v>0</v>
      </c>
      <c r="U1090" s="54">
        <f>'1. Fertigungsstandort'!$E$9</f>
        <v>0</v>
      </c>
    </row>
    <row r="1091" spans="1:21" ht="15.75" customHeight="1">
      <c r="A1091" s="42"/>
      <c r="B1091" s="20" t="str">
        <f t="shared" si="48"/>
        <v/>
      </c>
      <c r="C1091" s="20" t="str">
        <f t="shared" si="49"/>
        <v/>
      </c>
      <c r="D1091" s="90"/>
      <c r="E1091" s="90"/>
      <c r="F1091" s="87"/>
      <c r="G1091" s="87"/>
      <c r="H1091" s="88"/>
      <c r="I1091" s="88"/>
      <c r="J1091" s="88"/>
      <c r="K1091" s="88"/>
      <c r="L1091" s="88"/>
      <c r="M1091" s="88"/>
      <c r="N1091" s="88"/>
      <c r="O1091" s="91" t="str">
        <f t="array" ref="O1091">IF(N1091="Ja","Enter %",IF(N1091="","",INDEX(LookUps!J:J,MATCH('4. Modul B – Inhaltsstoffe'!H1091,LookUps!I:I,0))))</f>
        <v/>
      </c>
      <c r="P1091" s="92" t="str">
        <f t="shared" si="50"/>
        <v/>
      </c>
      <c r="Q1091" s="95"/>
      <c r="R1091" s="96"/>
      <c r="S1091" s="88"/>
      <c r="T1091" s="20">
        <f>'1. Fertigungsstandort'!$E$7</f>
        <v>0</v>
      </c>
      <c r="U1091" s="54">
        <f>'1. Fertigungsstandort'!$E$9</f>
        <v>0</v>
      </c>
    </row>
    <row r="1092" spans="1:21" ht="15.75" customHeight="1">
      <c r="A1092" s="42"/>
      <c r="B1092" s="20" t="str">
        <f t="shared" si="48"/>
        <v/>
      </c>
      <c r="C1092" s="20" t="str">
        <f t="shared" si="49"/>
        <v/>
      </c>
      <c r="D1092" s="90"/>
      <c r="E1092" s="90"/>
      <c r="F1092" s="87"/>
      <c r="G1092" s="87"/>
      <c r="H1092" s="88"/>
      <c r="I1092" s="88"/>
      <c r="J1092" s="88"/>
      <c r="K1092" s="88"/>
      <c r="L1092" s="88"/>
      <c r="M1092" s="88"/>
      <c r="N1092" s="88"/>
      <c r="O1092" s="91" t="str">
        <f t="array" ref="O1092">IF(N1092="Ja","Enter %",IF(N1092="","",INDEX(LookUps!J:J,MATCH('4. Modul B – Inhaltsstoffe'!H1092,LookUps!I:I,0))))</f>
        <v/>
      </c>
      <c r="P1092" s="92" t="str">
        <f t="shared" si="50"/>
        <v/>
      </c>
      <c r="Q1092" s="95"/>
      <c r="R1092" s="96"/>
      <c r="S1092" s="88"/>
      <c r="T1092" s="20">
        <f>'1. Fertigungsstandort'!$E$7</f>
        <v>0</v>
      </c>
      <c r="U1092" s="54">
        <f>'1. Fertigungsstandort'!$E$9</f>
        <v>0</v>
      </c>
    </row>
    <row r="1093" spans="1:21" ht="15.75" customHeight="1">
      <c r="A1093" s="42"/>
      <c r="B1093" s="20" t="str">
        <f t="shared" si="48"/>
        <v/>
      </c>
      <c r="C1093" s="20" t="str">
        <f t="shared" si="49"/>
        <v/>
      </c>
      <c r="D1093" s="90"/>
      <c r="E1093" s="90"/>
      <c r="F1093" s="87"/>
      <c r="G1093" s="87"/>
      <c r="H1093" s="88"/>
      <c r="I1093" s="88"/>
      <c r="J1093" s="88"/>
      <c r="K1093" s="88"/>
      <c r="L1093" s="88"/>
      <c r="M1093" s="88"/>
      <c r="N1093" s="88"/>
      <c r="O1093" s="91" t="str">
        <f t="array" ref="O1093">IF(N1093="Ja","Enter %",IF(N1093="","",INDEX(LookUps!J:J,MATCH('4. Modul B – Inhaltsstoffe'!H1093,LookUps!I:I,0))))</f>
        <v/>
      </c>
      <c r="P1093" s="92" t="str">
        <f t="shared" si="50"/>
        <v/>
      </c>
      <c r="Q1093" s="95"/>
      <c r="R1093" s="96"/>
      <c r="S1093" s="88"/>
      <c r="T1093" s="20">
        <f>'1. Fertigungsstandort'!$E$7</f>
        <v>0</v>
      </c>
      <c r="U1093" s="54">
        <f>'1. Fertigungsstandort'!$E$9</f>
        <v>0</v>
      </c>
    </row>
    <row r="1094" spans="1:21" ht="15.75" customHeight="1">
      <c r="A1094" s="42"/>
      <c r="B1094" s="20" t="str">
        <f t="shared" si="48"/>
        <v/>
      </c>
      <c r="C1094" s="20" t="str">
        <f t="shared" si="49"/>
        <v/>
      </c>
      <c r="D1094" s="90"/>
      <c r="E1094" s="90"/>
      <c r="F1094" s="87"/>
      <c r="G1094" s="87"/>
      <c r="H1094" s="88"/>
      <c r="I1094" s="88"/>
      <c r="J1094" s="88"/>
      <c r="K1094" s="88"/>
      <c r="L1094" s="88"/>
      <c r="M1094" s="88"/>
      <c r="N1094" s="88"/>
      <c r="O1094" s="91" t="str">
        <f t="array" ref="O1094">IF(N1094="Ja","Enter %",IF(N1094="","",INDEX(LookUps!J:J,MATCH('4. Modul B – Inhaltsstoffe'!H1094,LookUps!I:I,0))))</f>
        <v/>
      </c>
      <c r="P1094" s="92" t="str">
        <f t="shared" si="50"/>
        <v/>
      </c>
      <c r="Q1094" s="95"/>
      <c r="R1094" s="96"/>
      <c r="S1094" s="88"/>
      <c r="T1094" s="20">
        <f>'1. Fertigungsstandort'!$E$7</f>
        <v>0</v>
      </c>
      <c r="U1094" s="54">
        <f>'1. Fertigungsstandort'!$E$9</f>
        <v>0</v>
      </c>
    </row>
    <row r="1095" spans="1:21" ht="15.75" customHeight="1">
      <c r="A1095" s="42"/>
      <c r="B1095" s="20" t="str">
        <f t="shared" si="48"/>
        <v/>
      </c>
      <c r="C1095" s="20" t="str">
        <f t="shared" si="49"/>
        <v/>
      </c>
      <c r="D1095" s="90"/>
      <c r="E1095" s="90"/>
      <c r="F1095" s="87"/>
      <c r="G1095" s="87"/>
      <c r="H1095" s="88"/>
      <c r="I1095" s="88"/>
      <c r="J1095" s="88"/>
      <c r="K1095" s="88"/>
      <c r="L1095" s="88"/>
      <c r="M1095" s="88"/>
      <c r="N1095" s="88"/>
      <c r="O1095" s="91" t="str">
        <f t="array" ref="O1095">IF(N1095="Ja","Enter %",IF(N1095="","",INDEX(LookUps!J:J,MATCH('4. Modul B – Inhaltsstoffe'!H1095,LookUps!I:I,0))))</f>
        <v/>
      </c>
      <c r="P1095" s="92" t="str">
        <f t="shared" si="50"/>
        <v/>
      </c>
      <c r="Q1095" s="95"/>
      <c r="R1095" s="96"/>
      <c r="S1095" s="88"/>
      <c r="T1095" s="20">
        <f>'1. Fertigungsstandort'!$E$7</f>
        <v>0</v>
      </c>
      <c r="U1095" s="54">
        <f>'1. Fertigungsstandort'!$E$9</f>
        <v>0</v>
      </c>
    </row>
    <row r="1096" spans="1:21" ht="15.75" customHeight="1">
      <c r="A1096" s="42"/>
      <c r="B1096" s="20" t="str">
        <f t="shared" si="48"/>
        <v/>
      </c>
      <c r="C1096" s="20" t="str">
        <f t="shared" si="49"/>
        <v/>
      </c>
      <c r="D1096" s="90"/>
      <c r="E1096" s="90"/>
      <c r="F1096" s="87"/>
      <c r="G1096" s="87"/>
      <c r="H1096" s="88"/>
      <c r="I1096" s="88"/>
      <c r="J1096" s="88"/>
      <c r="K1096" s="88"/>
      <c r="L1096" s="88"/>
      <c r="M1096" s="88"/>
      <c r="N1096" s="88"/>
      <c r="O1096" s="91" t="str">
        <f t="array" ref="O1096">IF(N1096="Ja","Enter %",IF(N1096="","",INDEX(LookUps!J:J,MATCH('4. Modul B – Inhaltsstoffe'!H1096,LookUps!I:I,0))))</f>
        <v/>
      </c>
      <c r="P1096" s="92" t="str">
        <f t="shared" si="50"/>
        <v/>
      </c>
      <c r="Q1096" s="95"/>
      <c r="R1096" s="96"/>
      <c r="S1096" s="88"/>
      <c r="T1096" s="20">
        <f>'1. Fertigungsstandort'!$E$7</f>
        <v>0</v>
      </c>
      <c r="U1096" s="54">
        <f>'1. Fertigungsstandort'!$E$9</f>
        <v>0</v>
      </c>
    </row>
    <row r="1097" spans="1:21" ht="15.75" customHeight="1">
      <c r="A1097" s="42"/>
      <c r="B1097" s="20" t="str">
        <f t="shared" si="48"/>
        <v/>
      </c>
      <c r="C1097" s="20" t="str">
        <f t="shared" si="49"/>
        <v/>
      </c>
      <c r="D1097" s="90"/>
      <c r="E1097" s="90"/>
      <c r="F1097" s="87"/>
      <c r="G1097" s="87"/>
      <c r="H1097" s="88"/>
      <c r="I1097" s="88"/>
      <c r="J1097" s="88"/>
      <c r="K1097" s="88"/>
      <c r="L1097" s="88"/>
      <c r="M1097" s="88"/>
      <c r="N1097" s="88"/>
      <c r="O1097" s="91" t="str">
        <f t="array" ref="O1097">IF(N1097="Ja","Enter %",IF(N1097="","",INDEX(LookUps!J:J,MATCH('4. Modul B – Inhaltsstoffe'!H1097,LookUps!I:I,0))))</f>
        <v/>
      </c>
      <c r="P1097" s="92" t="str">
        <f t="shared" si="50"/>
        <v/>
      </c>
      <c r="Q1097" s="95"/>
      <c r="R1097" s="96"/>
      <c r="S1097" s="88"/>
      <c r="T1097" s="20">
        <f>'1. Fertigungsstandort'!$E$7</f>
        <v>0</v>
      </c>
      <c r="U1097" s="54">
        <f>'1. Fertigungsstandort'!$E$9</f>
        <v>0</v>
      </c>
    </row>
    <row r="1098" spans="1:21" ht="15.75" customHeight="1">
      <c r="A1098" s="42"/>
      <c r="B1098" s="20" t="str">
        <f t="shared" si="48"/>
        <v/>
      </c>
      <c r="C1098" s="20" t="str">
        <f t="shared" si="49"/>
        <v/>
      </c>
      <c r="D1098" s="90"/>
      <c r="E1098" s="90"/>
      <c r="F1098" s="87"/>
      <c r="G1098" s="87"/>
      <c r="H1098" s="88"/>
      <c r="I1098" s="88"/>
      <c r="J1098" s="88"/>
      <c r="K1098" s="88"/>
      <c r="L1098" s="88"/>
      <c r="M1098" s="88"/>
      <c r="N1098" s="88"/>
      <c r="O1098" s="91" t="str">
        <f t="array" ref="O1098">IF(N1098="Ja","Enter %",IF(N1098="","",INDEX(LookUps!J:J,MATCH('4. Modul B – Inhaltsstoffe'!H1098,LookUps!I:I,0))))</f>
        <v/>
      </c>
      <c r="P1098" s="92" t="str">
        <f t="shared" si="50"/>
        <v/>
      </c>
      <c r="Q1098" s="95"/>
      <c r="R1098" s="96"/>
      <c r="S1098" s="88"/>
      <c r="T1098" s="20">
        <f>'1. Fertigungsstandort'!$E$7</f>
        <v>0</v>
      </c>
      <c r="U1098" s="54">
        <f>'1. Fertigungsstandort'!$E$9</f>
        <v>0</v>
      </c>
    </row>
    <row r="1099" spans="1:21" ht="15.75" customHeight="1">
      <c r="A1099" s="42"/>
      <c r="B1099" s="20" t="str">
        <f t="shared" si="48"/>
        <v/>
      </c>
      <c r="C1099" s="20" t="str">
        <f t="shared" si="49"/>
        <v/>
      </c>
      <c r="D1099" s="90"/>
      <c r="E1099" s="90"/>
      <c r="F1099" s="87"/>
      <c r="G1099" s="87"/>
      <c r="H1099" s="88"/>
      <c r="I1099" s="88"/>
      <c r="J1099" s="88"/>
      <c r="K1099" s="88"/>
      <c r="L1099" s="88"/>
      <c r="M1099" s="88"/>
      <c r="N1099" s="88"/>
      <c r="O1099" s="91" t="str">
        <f t="array" ref="O1099">IF(N1099="Ja","Enter %",IF(N1099="","",INDEX(LookUps!J:J,MATCH('4. Modul B – Inhaltsstoffe'!H1099,LookUps!I:I,0))))</f>
        <v/>
      </c>
      <c r="P1099" s="92" t="str">
        <f t="shared" si="50"/>
        <v/>
      </c>
      <c r="Q1099" s="95"/>
      <c r="R1099" s="96"/>
      <c r="S1099" s="88"/>
      <c r="T1099" s="20">
        <f>'1. Fertigungsstandort'!$E$7</f>
        <v>0</v>
      </c>
      <c r="U1099" s="54">
        <f>'1. Fertigungsstandort'!$E$9</f>
        <v>0</v>
      </c>
    </row>
    <row r="1100" spans="1:21" ht="15.75" customHeight="1">
      <c r="A1100" s="42"/>
      <c r="B1100" s="20" t="str">
        <f t="shared" si="48"/>
        <v/>
      </c>
      <c r="C1100" s="20" t="str">
        <f t="shared" si="49"/>
        <v/>
      </c>
      <c r="D1100" s="90"/>
      <c r="E1100" s="90"/>
      <c r="F1100" s="87"/>
      <c r="G1100" s="87"/>
      <c r="H1100" s="88"/>
      <c r="I1100" s="88"/>
      <c r="J1100" s="88"/>
      <c r="K1100" s="88"/>
      <c r="L1100" s="88"/>
      <c r="M1100" s="88"/>
      <c r="N1100" s="88"/>
      <c r="O1100" s="91" t="str">
        <f t="array" ref="O1100">IF(N1100="Ja","Enter %",IF(N1100="","",INDEX(LookUps!J:J,MATCH('4. Modul B – Inhaltsstoffe'!H1100,LookUps!I:I,0))))</f>
        <v/>
      </c>
      <c r="P1100" s="92" t="str">
        <f t="shared" si="50"/>
        <v/>
      </c>
      <c r="Q1100" s="95"/>
      <c r="R1100" s="96"/>
      <c r="S1100" s="88"/>
      <c r="T1100" s="20">
        <f>'1. Fertigungsstandort'!$E$7</f>
        <v>0</v>
      </c>
      <c r="U1100" s="54">
        <f>'1. Fertigungsstandort'!$E$9</f>
        <v>0</v>
      </c>
    </row>
    <row r="1101" spans="1:21" ht="15.75" customHeight="1">
      <c r="A1101" s="42"/>
      <c r="B1101" s="20" t="str">
        <f t="shared" ref="B1101:B1164" si="51">IF(F1101="","",VLOOKUP(F1101,Category_lookup,2,FALSE))</f>
        <v/>
      </c>
      <c r="C1101" s="20" t="str">
        <f t="shared" ref="C1101:C1164" si="52">IF(D1101="","",VLOOKUP(D1101,Retailer,2,FALSE)&amp;"_market")</f>
        <v/>
      </c>
      <c r="D1101" s="90"/>
      <c r="E1101" s="90"/>
      <c r="F1101" s="87"/>
      <c r="G1101" s="87"/>
      <c r="H1101" s="88"/>
      <c r="I1101" s="88"/>
      <c r="J1101" s="88"/>
      <c r="K1101" s="88"/>
      <c r="L1101" s="88"/>
      <c r="M1101" s="88"/>
      <c r="N1101" s="88"/>
      <c r="O1101" s="91" t="str">
        <f t="array" ref="O1101">IF(N1101="Ja","Enter %",IF(N1101="","",INDEX(LookUps!J:J,MATCH('4. Modul B – Inhaltsstoffe'!H1101,LookUps!I:I,0))))</f>
        <v/>
      </c>
      <c r="P1101" s="92" t="str">
        <f t="shared" si="50"/>
        <v/>
      </c>
      <c r="Q1101" s="95"/>
      <c r="R1101" s="96"/>
      <c r="S1101" s="88"/>
      <c r="T1101" s="20">
        <f>'1. Fertigungsstandort'!$E$7</f>
        <v>0</v>
      </c>
      <c r="U1101" s="54">
        <f>'1. Fertigungsstandort'!$E$9</f>
        <v>0</v>
      </c>
    </row>
    <row r="1102" spans="1:21" ht="15.75" customHeight="1">
      <c r="A1102" s="42"/>
      <c r="B1102" s="20" t="str">
        <f t="shared" si="51"/>
        <v/>
      </c>
      <c r="C1102" s="20" t="str">
        <f t="shared" si="52"/>
        <v/>
      </c>
      <c r="D1102" s="90"/>
      <c r="E1102" s="90"/>
      <c r="F1102" s="87"/>
      <c r="G1102" s="87"/>
      <c r="H1102" s="88"/>
      <c r="I1102" s="88"/>
      <c r="J1102" s="88"/>
      <c r="K1102" s="88"/>
      <c r="L1102" s="88"/>
      <c r="M1102" s="88"/>
      <c r="N1102" s="88"/>
      <c r="O1102" s="91" t="str">
        <f t="array" ref="O1102">IF(N1102="Ja","Enter %",IF(N1102="","",INDEX(LookUps!J:J,MATCH('4. Modul B – Inhaltsstoffe'!H1102,LookUps!I:I,0))))</f>
        <v/>
      </c>
      <c r="P1102" s="92" t="str">
        <f t="shared" ref="P1102:P1165" si="53">IF(O1102="","",IF(O1102="Enter %","TBD",IF(J1102="Gramm",(I1102/10^6)*O1102,IF(J1102="Kilogramm",(I1102/10^3)*O1102,I1102*O1102))))</f>
        <v/>
      </c>
      <c r="Q1102" s="95"/>
      <c r="R1102" s="96"/>
      <c r="S1102" s="88"/>
      <c r="T1102" s="20">
        <f>'1. Fertigungsstandort'!$E$7</f>
        <v>0</v>
      </c>
      <c r="U1102" s="54">
        <f>'1. Fertigungsstandort'!$E$9</f>
        <v>0</v>
      </c>
    </row>
    <row r="1103" spans="1:21" ht="15.75" customHeight="1">
      <c r="A1103" s="42"/>
      <c r="B1103" s="20" t="str">
        <f t="shared" si="51"/>
        <v/>
      </c>
      <c r="C1103" s="20" t="str">
        <f t="shared" si="52"/>
        <v/>
      </c>
      <c r="D1103" s="90"/>
      <c r="E1103" s="90"/>
      <c r="F1103" s="87"/>
      <c r="G1103" s="87"/>
      <c r="H1103" s="88"/>
      <c r="I1103" s="88"/>
      <c r="J1103" s="88"/>
      <c r="K1103" s="88"/>
      <c r="L1103" s="88"/>
      <c r="M1103" s="88"/>
      <c r="N1103" s="88"/>
      <c r="O1103" s="91" t="str">
        <f t="array" ref="O1103">IF(N1103="Ja","Enter %",IF(N1103="","",INDEX(LookUps!J:J,MATCH('4. Modul B – Inhaltsstoffe'!H1103,LookUps!I:I,0))))</f>
        <v/>
      </c>
      <c r="P1103" s="92" t="str">
        <f t="shared" si="53"/>
        <v/>
      </c>
      <c r="Q1103" s="95"/>
      <c r="R1103" s="96"/>
      <c r="S1103" s="88"/>
      <c r="T1103" s="20">
        <f>'1. Fertigungsstandort'!$E$7</f>
        <v>0</v>
      </c>
      <c r="U1103" s="54">
        <f>'1. Fertigungsstandort'!$E$9</f>
        <v>0</v>
      </c>
    </row>
    <row r="1104" spans="1:21" ht="15.75" customHeight="1">
      <c r="A1104" s="42"/>
      <c r="B1104" s="20" t="str">
        <f t="shared" si="51"/>
        <v/>
      </c>
      <c r="C1104" s="20" t="str">
        <f t="shared" si="52"/>
        <v/>
      </c>
      <c r="D1104" s="90"/>
      <c r="E1104" s="90"/>
      <c r="F1104" s="87"/>
      <c r="G1104" s="87"/>
      <c r="H1104" s="88"/>
      <c r="I1104" s="88"/>
      <c r="J1104" s="88"/>
      <c r="K1104" s="88"/>
      <c r="L1104" s="88"/>
      <c r="M1104" s="88"/>
      <c r="N1104" s="88"/>
      <c r="O1104" s="91" t="str">
        <f t="array" ref="O1104">IF(N1104="Ja","Enter %",IF(N1104="","",INDEX(LookUps!J:J,MATCH('4. Modul B – Inhaltsstoffe'!H1104,LookUps!I:I,0))))</f>
        <v/>
      </c>
      <c r="P1104" s="92" t="str">
        <f t="shared" si="53"/>
        <v/>
      </c>
      <c r="Q1104" s="95"/>
      <c r="R1104" s="96"/>
      <c r="S1104" s="88"/>
      <c r="T1104" s="20">
        <f>'1. Fertigungsstandort'!$E$7</f>
        <v>0</v>
      </c>
      <c r="U1104" s="54">
        <f>'1. Fertigungsstandort'!$E$9</f>
        <v>0</v>
      </c>
    </row>
    <row r="1105" spans="1:21" ht="15.75" customHeight="1">
      <c r="A1105" s="42"/>
      <c r="B1105" s="20" t="str">
        <f t="shared" si="51"/>
        <v/>
      </c>
      <c r="C1105" s="20" t="str">
        <f t="shared" si="52"/>
        <v/>
      </c>
      <c r="D1105" s="90"/>
      <c r="E1105" s="90"/>
      <c r="F1105" s="87"/>
      <c r="G1105" s="87"/>
      <c r="H1105" s="88"/>
      <c r="I1105" s="88"/>
      <c r="J1105" s="88"/>
      <c r="K1105" s="88"/>
      <c r="L1105" s="88"/>
      <c r="M1105" s="88"/>
      <c r="N1105" s="88"/>
      <c r="O1105" s="91" t="str">
        <f t="array" ref="O1105">IF(N1105="Ja","Enter %",IF(N1105="","",INDEX(LookUps!J:J,MATCH('4. Modul B – Inhaltsstoffe'!H1105,LookUps!I:I,0))))</f>
        <v/>
      </c>
      <c r="P1105" s="92" t="str">
        <f t="shared" si="53"/>
        <v/>
      </c>
      <c r="Q1105" s="95"/>
      <c r="R1105" s="96"/>
      <c r="S1105" s="88"/>
      <c r="T1105" s="20">
        <f>'1. Fertigungsstandort'!$E$7</f>
        <v>0</v>
      </c>
      <c r="U1105" s="54">
        <f>'1. Fertigungsstandort'!$E$9</f>
        <v>0</v>
      </c>
    </row>
    <row r="1106" spans="1:21" ht="15.75" customHeight="1">
      <c r="A1106" s="42"/>
      <c r="B1106" s="20" t="str">
        <f t="shared" si="51"/>
        <v/>
      </c>
      <c r="C1106" s="20" t="str">
        <f t="shared" si="52"/>
        <v/>
      </c>
      <c r="D1106" s="90"/>
      <c r="E1106" s="90"/>
      <c r="F1106" s="87"/>
      <c r="G1106" s="87"/>
      <c r="H1106" s="88"/>
      <c r="I1106" s="88"/>
      <c r="J1106" s="88"/>
      <c r="K1106" s="88"/>
      <c r="L1106" s="88"/>
      <c r="M1106" s="88"/>
      <c r="N1106" s="88"/>
      <c r="O1106" s="91" t="str">
        <f t="array" ref="O1106">IF(N1106="Ja","Enter %",IF(N1106="","",INDEX(LookUps!J:J,MATCH('4. Modul B – Inhaltsstoffe'!H1106,LookUps!I:I,0))))</f>
        <v/>
      </c>
      <c r="P1106" s="92" t="str">
        <f t="shared" si="53"/>
        <v/>
      </c>
      <c r="Q1106" s="95"/>
      <c r="R1106" s="96"/>
      <c r="S1106" s="88"/>
      <c r="T1106" s="20">
        <f>'1. Fertigungsstandort'!$E$7</f>
        <v>0</v>
      </c>
      <c r="U1106" s="54">
        <f>'1. Fertigungsstandort'!$E$9</f>
        <v>0</v>
      </c>
    </row>
    <row r="1107" spans="1:21" ht="15.75" customHeight="1">
      <c r="A1107" s="42"/>
      <c r="B1107" s="20" t="str">
        <f t="shared" si="51"/>
        <v/>
      </c>
      <c r="C1107" s="20" t="str">
        <f t="shared" si="52"/>
        <v/>
      </c>
      <c r="D1107" s="90"/>
      <c r="E1107" s="90"/>
      <c r="F1107" s="87"/>
      <c r="G1107" s="87"/>
      <c r="H1107" s="88"/>
      <c r="I1107" s="88"/>
      <c r="J1107" s="88"/>
      <c r="K1107" s="88"/>
      <c r="L1107" s="88"/>
      <c r="M1107" s="88"/>
      <c r="N1107" s="88"/>
      <c r="O1107" s="91" t="str">
        <f t="array" ref="O1107">IF(N1107="Ja","Enter %",IF(N1107="","",INDEX(LookUps!J:J,MATCH('4. Modul B – Inhaltsstoffe'!H1107,LookUps!I:I,0))))</f>
        <v/>
      </c>
      <c r="P1107" s="92" t="str">
        <f t="shared" si="53"/>
        <v/>
      </c>
      <c r="Q1107" s="95"/>
      <c r="R1107" s="96"/>
      <c r="S1107" s="88"/>
      <c r="T1107" s="20">
        <f>'1. Fertigungsstandort'!$E$7</f>
        <v>0</v>
      </c>
      <c r="U1107" s="54">
        <f>'1. Fertigungsstandort'!$E$9</f>
        <v>0</v>
      </c>
    </row>
    <row r="1108" spans="1:21" ht="15.75" customHeight="1">
      <c r="A1108" s="42"/>
      <c r="B1108" s="20" t="str">
        <f t="shared" si="51"/>
        <v/>
      </c>
      <c r="C1108" s="20" t="str">
        <f t="shared" si="52"/>
        <v/>
      </c>
      <c r="D1108" s="90"/>
      <c r="E1108" s="90"/>
      <c r="F1108" s="87"/>
      <c r="G1108" s="87"/>
      <c r="H1108" s="88"/>
      <c r="I1108" s="88"/>
      <c r="J1108" s="88"/>
      <c r="K1108" s="88"/>
      <c r="L1108" s="88"/>
      <c r="M1108" s="88"/>
      <c r="N1108" s="88"/>
      <c r="O1108" s="91" t="str">
        <f t="array" ref="O1108">IF(N1108="Ja","Enter %",IF(N1108="","",INDEX(LookUps!J:J,MATCH('4. Modul B – Inhaltsstoffe'!H1108,LookUps!I:I,0))))</f>
        <v/>
      </c>
      <c r="P1108" s="92" t="str">
        <f t="shared" si="53"/>
        <v/>
      </c>
      <c r="Q1108" s="95"/>
      <c r="R1108" s="96"/>
      <c r="S1108" s="88"/>
      <c r="T1108" s="20">
        <f>'1. Fertigungsstandort'!$E$7</f>
        <v>0</v>
      </c>
      <c r="U1108" s="54">
        <f>'1. Fertigungsstandort'!$E$9</f>
        <v>0</v>
      </c>
    </row>
    <row r="1109" spans="1:21" ht="15.75" customHeight="1">
      <c r="A1109" s="42"/>
      <c r="B1109" s="20" t="str">
        <f t="shared" si="51"/>
        <v/>
      </c>
      <c r="C1109" s="20" t="str">
        <f t="shared" si="52"/>
        <v/>
      </c>
      <c r="D1109" s="90"/>
      <c r="E1109" s="90"/>
      <c r="F1109" s="87"/>
      <c r="G1109" s="87"/>
      <c r="H1109" s="88"/>
      <c r="I1109" s="88"/>
      <c r="J1109" s="88"/>
      <c r="K1109" s="88"/>
      <c r="L1109" s="88"/>
      <c r="M1109" s="88"/>
      <c r="N1109" s="88"/>
      <c r="O1109" s="91" t="str">
        <f t="array" ref="O1109">IF(N1109="Ja","Enter %",IF(N1109="","",INDEX(LookUps!J:J,MATCH('4. Modul B – Inhaltsstoffe'!H1109,LookUps!I:I,0))))</f>
        <v/>
      </c>
      <c r="P1109" s="92" t="str">
        <f t="shared" si="53"/>
        <v/>
      </c>
      <c r="Q1109" s="95"/>
      <c r="R1109" s="96"/>
      <c r="S1109" s="88"/>
      <c r="T1109" s="20">
        <f>'1. Fertigungsstandort'!$E$7</f>
        <v>0</v>
      </c>
      <c r="U1109" s="54">
        <f>'1. Fertigungsstandort'!$E$9</f>
        <v>0</v>
      </c>
    </row>
    <row r="1110" spans="1:21" ht="15.75" customHeight="1">
      <c r="A1110" s="42"/>
      <c r="B1110" s="20" t="str">
        <f t="shared" si="51"/>
        <v/>
      </c>
      <c r="C1110" s="20" t="str">
        <f t="shared" si="52"/>
        <v/>
      </c>
      <c r="D1110" s="90"/>
      <c r="E1110" s="90"/>
      <c r="F1110" s="87"/>
      <c r="G1110" s="87"/>
      <c r="H1110" s="88"/>
      <c r="I1110" s="88"/>
      <c r="J1110" s="88"/>
      <c r="K1110" s="88"/>
      <c r="L1110" s="88"/>
      <c r="M1110" s="88"/>
      <c r="N1110" s="88"/>
      <c r="O1110" s="91" t="str">
        <f t="array" ref="O1110">IF(N1110="Ja","Enter %",IF(N1110="","",INDEX(LookUps!J:J,MATCH('4. Modul B – Inhaltsstoffe'!H1110,LookUps!I:I,0))))</f>
        <v/>
      </c>
      <c r="P1110" s="92" t="str">
        <f t="shared" si="53"/>
        <v/>
      </c>
      <c r="Q1110" s="95"/>
      <c r="R1110" s="96"/>
      <c r="S1110" s="88"/>
      <c r="T1110" s="20">
        <f>'1. Fertigungsstandort'!$E$7</f>
        <v>0</v>
      </c>
      <c r="U1110" s="54">
        <f>'1. Fertigungsstandort'!$E$9</f>
        <v>0</v>
      </c>
    </row>
    <row r="1111" spans="1:21" ht="15.75" customHeight="1">
      <c r="A1111" s="42"/>
      <c r="B1111" s="20" t="str">
        <f t="shared" si="51"/>
        <v/>
      </c>
      <c r="C1111" s="20" t="str">
        <f t="shared" si="52"/>
        <v/>
      </c>
      <c r="D1111" s="90"/>
      <c r="E1111" s="90"/>
      <c r="F1111" s="87"/>
      <c r="G1111" s="87"/>
      <c r="H1111" s="88"/>
      <c r="I1111" s="88"/>
      <c r="J1111" s="88"/>
      <c r="K1111" s="88"/>
      <c r="L1111" s="88"/>
      <c r="M1111" s="88"/>
      <c r="N1111" s="88"/>
      <c r="O1111" s="91" t="str">
        <f t="array" ref="O1111">IF(N1111="Ja","Enter %",IF(N1111="","",INDEX(LookUps!J:J,MATCH('4. Modul B – Inhaltsstoffe'!H1111,LookUps!I:I,0))))</f>
        <v/>
      </c>
      <c r="P1111" s="92" t="str">
        <f t="shared" si="53"/>
        <v/>
      </c>
      <c r="Q1111" s="95"/>
      <c r="R1111" s="96"/>
      <c r="S1111" s="88"/>
      <c r="T1111" s="20">
        <f>'1. Fertigungsstandort'!$E$7</f>
        <v>0</v>
      </c>
      <c r="U1111" s="54">
        <f>'1. Fertigungsstandort'!$E$9</f>
        <v>0</v>
      </c>
    </row>
    <row r="1112" spans="1:21" ht="15.75" customHeight="1">
      <c r="A1112" s="42"/>
      <c r="B1112" s="20" t="str">
        <f t="shared" si="51"/>
        <v/>
      </c>
      <c r="C1112" s="20" t="str">
        <f t="shared" si="52"/>
        <v/>
      </c>
      <c r="D1112" s="90"/>
      <c r="E1112" s="90"/>
      <c r="F1112" s="87"/>
      <c r="G1112" s="87"/>
      <c r="H1112" s="88"/>
      <c r="I1112" s="88"/>
      <c r="J1112" s="88"/>
      <c r="K1112" s="88"/>
      <c r="L1112" s="88"/>
      <c r="M1112" s="88"/>
      <c r="N1112" s="88"/>
      <c r="O1112" s="91" t="str">
        <f t="array" ref="O1112">IF(N1112="Ja","Enter %",IF(N1112="","",INDEX(LookUps!J:J,MATCH('4. Modul B – Inhaltsstoffe'!H1112,LookUps!I:I,0))))</f>
        <v/>
      </c>
      <c r="P1112" s="92" t="str">
        <f t="shared" si="53"/>
        <v/>
      </c>
      <c r="Q1112" s="95"/>
      <c r="R1112" s="96"/>
      <c r="S1112" s="88"/>
      <c r="T1112" s="20">
        <f>'1. Fertigungsstandort'!$E$7</f>
        <v>0</v>
      </c>
      <c r="U1112" s="54">
        <f>'1. Fertigungsstandort'!$E$9</f>
        <v>0</v>
      </c>
    </row>
    <row r="1113" spans="1:21" ht="15.75" customHeight="1">
      <c r="A1113" s="42"/>
      <c r="B1113" s="20" t="str">
        <f t="shared" si="51"/>
        <v/>
      </c>
      <c r="C1113" s="20" t="str">
        <f t="shared" si="52"/>
        <v/>
      </c>
      <c r="D1113" s="90"/>
      <c r="E1113" s="90"/>
      <c r="F1113" s="87"/>
      <c r="G1113" s="87"/>
      <c r="H1113" s="88"/>
      <c r="I1113" s="88"/>
      <c r="J1113" s="88"/>
      <c r="K1113" s="88"/>
      <c r="L1113" s="88"/>
      <c r="M1113" s="88"/>
      <c r="N1113" s="88"/>
      <c r="O1113" s="91" t="str">
        <f t="array" ref="O1113">IF(N1113="Ja","Enter %",IF(N1113="","",INDEX(LookUps!J:J,MATCH('4. Modul B – Inhaltsstoffe'!H1113,LookUps!I:I,0))))</f>
        <v/>
      </c>
      <c r="P1113" s="92" t="str">
        <f t="shared" si="53"/>
        <v/>
      </c>
      <c r="Q1113" s="95"/>
      <c r="R1113" s="96"/>
      <c r="S1113" s="88"/>
      <c r="T1113" s="20">
        <f>'1. Fertigungsstandort'!$E$7</f>
        <v>0</v>
      </c>
      <c r="U1113" s="54">
        <f>'1. Fertigungsstandort'!$E$9</f>
        <v>0</v>
      </c>
    </row>
    <row r="1114" spans="1:21" ht="15.75" customHeight="1">
      <c r="A1114" s="42"/>
      <c r="B1114" s="20" t="str">
        <f t="shared" si="51"/>
        <v/>
      </c>
      <c r="C1114" s="20" t="str">
        <f t="shared" si="52"/>
        <v/>
      </c>
      <c r="D1114" s="90"/>
      <c r="E1114" s="90"/>
      <c r="F1114" s="87"/>
      <c r="G1114" s="87"/>
      <c r="H1114" s="88"/>
      <c r="I1114" s="88"/>
      <c r="J1114" s="88"/>
      <c r="K1114" s="88"/>
      <c r="L1114" s="88"/>
      <c r="M1114" s="88"/>
      <c r="N1114" s="88"/>
      <c r="O1114" s="91" t="str">
        <f t="array" ref="O1114">IF(N1114="Ja","Enter %",IF(N1114="","",INDEX(LookUps!J:J,MATCH('4. Modul B – Inhaltsstoffe'!H1114,LookUps!I:I,0))))</f>
        <v/>
      </c>
      <c r="P1114" s="92" t="str">
        <f t="shared" si="53"/>
        <v/>
      </c>
      <c r="Q1114" s="95"/>
      <c r="R1114" s="96"/>
      <c r="S1114" s="88"/>
      <c r="T1114" s="20">
        <f>'1. Fertigungsstandort'!$E$7</f>
        <v>0</v>
      </c>
      <c r="U1114" s="54">
        <f>'1. Fertigungsstandort'!$E$9</f>
        <v>0</v>
      </c>
    </row>
    <row r="1115" spans="1:21" ht="15.75" customHeight="1">
      <c r="A1115" s="42"/>
      <c r="B1115" s="20" t="str">
        <f t="shared" si="51"/>
        <v/>
      </c>
      <c r="C1115" s="20" t="str">
        <f t="shared" si="52"/>
        <v/>
      </c>
      <c r="D1115" s="90"/>
      <c r="E1115" s="90"/>
      <c r="F1115" s="87"/>
      <c r="G1115" s="87"/>
      <c r="H1115" s="88"/>
      <c r="I1115" s="88"/>
      <c r="J1115" s="88"/>
      <c r="K1115" s="88"/>
      <c r="L1115" s="88"/>
      <c r="M1115" s="88"/>
      <c r="N1115" s="88"/>
      <c r="O1115" s="91" t="str">
        <f t="array" ref="O1115">IF(N1115="Ja","Enter %",IF(N1115="","",INDEX(LookUps!J:J,MATCH('4. Modul B – Inhaltsstoffe'!H1115,LookUps!I:I,0))))</f>
        <v/>
      </c>
      <c r="P1115" s="92" t="str">
        <f t="shared" si="53"/>
        <v/>
      </c>
      <c r="Q1115" s="95"/>
      <c r="R1115" s="96"/>
      <c r="S1115" s="88"/>
      <c r="T1115" s="20">
        <f>'1. Fertigungsstandort'!$E$7</f>
        <v>0</v>
      </c>
      <c r="U1115" s="54">
        <f>'1. Fertigungsstandort'!$E$9</f>
        <v>0</v>
      </c>
    </row>
    <row r="1116" spans="1:21" ht="15.75" customHeight="1">
      <c r="A1116" s="42"/>
      <c r="B1116" s="20" t="str">
        <f t="shared" si="51"/>
        <v/>
      </c>
      <c r="C1116" s="20" t="str">
        <f t="shared" si="52"/>
        <v/>
      </c>
      <c r="D1116" s="90"/>
      <c r="E1116" s="90"/>
      <c r="F1116" s="87"/>
      <c r="G1116" s="87"/>
      <c r="H1116" s="88"/>
      <c r="I1116" s="88"/>
      <c r="J1116" s="88"/>
      <c r="K1116" s="88"/>
      <c r="L1116" s="88"/>
      <c r="M1116" s="88"/>
      <c r="N1116" s="88"/>
      <c r="O1116" s="91" t="str">
        <f t="array" ref="O1116">IF(N1116="Ja","Enter %",IF(N1116="","",INDEX(LookUps!J:J,MATCH('4. Modul B – Inhaltsstoffe'!H1116,LookUps!I:I,0))))</f>
        <v/>
      </c>
      <c r="P1116" s="92" t="str">
        <f t="shared" si="53"/>
        <v/>
      </c>
      <c r="Q1116" s="95"/>
      <c r="R1116" s="96"/>
      <c r="S1116" s="88"/>
      <c r="T1116" s="20">
        <f>'1. Fertigungsstandort'!$E$7</f>
        <v>0</v>
      </c>
      <c r="U1116" s="54">
        <f>'1. Fertigungsstandort'!$E$9</f>
        <v>0</v>
      </c>
    </row>
    <row r="1117" spans="1:21" ht="15.75" customHeight="1">
      <c r="A1117" s="42"/>
      <c r="B1117" s="20" t="str">
        <f t="shared" si="51"/>
        <v/>
      </c>
      <c r="C1117" s="20" t="str">
        <f t="shared" si="52"/>
        <v/>
      </c>
      <c r="D1117" s="90"/>
      <c r="E1117" s="90"/>
      <c r="F1117" s="87"/>
      <c r="G1117" s="87"/>
      <c r="H1117" s="88"/>
      <c r="I1117" s="88"/>
      <c r="J1117" s="88"/>
      <c r="K1117" s="88"/>
      <c r="L1117" s="88"/>
      <c r="M1117" s="88"/>
      <c r="N1117" s="88"/>
      <c r="O1117" s="91" t="str">
        <f t="array" ref="O1117">IF(N1117="Ja","Enter %",IF(N1117="","",INDEX(LookUps!J:J,MATCH('4. Modul B – Inhaltsstoffe'!H1117,LookUps!I:I,0))))</f>
        <v/>
      </c>
      <c r="P1117" s="92" t="str">
        <f t="shared" si="53"/>
        <v/>
      </c>
      <c r="Q1117" s="95"/>
      <c r="R1117" s="96"/>
      <c r="S1117" s="88"/>
      <c r="T1117" s="20">
        <f>'1. Fertigungsstandort'!$E$7</f>
        <v>0</v>
      </c>
      <c r="U1117" s="54">
        <f>'1. Fertigungsstandort'!$E$9</f>
        <v>0</v>
      </c>
    </row>
    <row r="1118" spans="1:21" ht="15.75" customHeight="1">
      <c r="A1118" s="42"/>
      <c r="B1118" s="20" t="str">
        <f t="shared" si="51"/>
        <v/>
      </c>
      <c r="C1118" s="20" t="str">
        <f t="shared" si="52"/>
        <v/>
      </c>
      <c r="D1118" s="90"/>
      <c r="E1118" s="90"/>
      <c r="F1118" s="87"/>
      <c r="G1118" s="87"/>
      <c r="H1118" s="88"/>
      <c r="I1118" s="88"/>
      <c r="J1118" s="88"/>
      <c r="K1118" s="88"/>
      <c r="L1118" s="88"/>
      <c r="M1118" s="88"/>
      <c r="N1118" s="88"/>
      <c r="O1118" s="91" t="str">
        <f t="array" ref="O1118">IF(N1118="Ja","Enter %",IF(N1118="","",INDEX(LookUps!J:J,MATCH('4. Modul B – Inhaltsstoffe'!H1118,LookUps!I:I,0))))</f>
        <v/>
      </c>
      <c r="P1118" s="92" t="str">
        <f t="shared" si="53"/>
        <v/>
      </c>
      <c r="Q1118" s="95"/>
      <c r="R1118" s="96"/>
      <c r="S1118" s="88"/>
      <c r="T1118" s="20">
        <f>'1. Fertigungsstandort'!$E$7</f>
        <v>0</v>
      </c>
      <c r="U1118" s="54">
        <f>'1. Fertigungsstandort'!$E$9</f>
        <v>0</v>
      </c>
    </row>
    <row r="1119" spans="1:21" ht="15.75" customHeight="1">
      <c r="A1119" s="42"/>
      <c r="B1119" s="20" t="str">
        <f t="shared" si="51"/>
        <v/>
      </c>
      <c r="C1119" s="20" t="str">
        <f t="shared" si="52"/>
        <v/>
      </c>
      <c r="D1119" s="90"/>
      <c r="E1119" s="90"/>
      <c r="F1119" s="87"/>
      <c r="G1119" s="87"/>
      <c r="H1119" s="88"/>
      <c r="I1119" s="88"/>
      <c r="J1119" s="88"/>
      <c r="K1119" s="88"/>
      <c r="L1119" s="88"/>
      <c r="M1119" s="88"/>
      <c r="N1119" s="88"/>
      <c r="O1119" s="91" t="str">
        <f t="array" ref="O1119">IF(N1119="Ja","Enter %",IF(N1119="","",INDEX(LookUps!J:J,MATCH('4. Modul B – Inhaltsstoffe'!H1119,LookUps!I:I,0))))</f>
        <v/>
      </c>
      <c r="P1119" s="92" t="str">
        <f t="shared" si="53"/>
        <v/>
      </c>
      <c r="Q1119" s="95"/>
      <c r="R1119" s="96"/>
      <c r="S1119" s="88"/>
      <c r="T1119" s="20">
        <f>'1. Fertigungsstandort'!$E$7</f>
        <v>0</v>
      </c>
      <c r="U1119" s="54">
        <f>'1. Fertigungsstandort'!$E$9</f>
        <v>0</v>
      </c>
    </row>
    <row r="1120" spans="1:21" ht="15.75" customHeight="1">
      <c r="A1120" s="42"/>
      <c r="B1120" s="20" t="str">
        <f t="shared" si="51"/>
        <v/>
      </c>
      <c r="C1120" s="20" t="str">
        <f t="shared" si="52"/>
        <v/>
      </c>
      <c r="D1120" s="90"/>
      <c r="E1120" s="90"/>
      <c r="F1120" s="87"/>
      <c r="G1120" s="87"/>
      <c r="H1120" s="88"/>
      <c r="I1120" s="88"/>
      <c r="J1120" s="88"/>
      <c r="K1120" s="88"/>
      <c r="L1120" s="88"/>
      <c r="M1120" s="88"/>
      <c r="N1120" s="88"/>
      <c r="O1120" s="91" t="str">
        <f t="array" ref="O1120">IF(N1120="Ja","Enter %",IF(N1120="","",INDEX(LookUps!J:J,MATCH('4. Modul B – Inhaltsstoffe'!H1120,LookUps!I:I,0))))</f>
        <v/>
      </c>
      <c r="P1120" s="92" t="str">
        <f t="shared" si="53"/>
        <v/>
      </c>
      <c r="Q1120" s="95"/>
      <c r="R1120" s="96"/>
      <c r="S1120" s="88"/>
      <c r="T1120" s="20">
        <f>'1. Fertigungsstandort'!$E$7</f>
        <v>0</v>
      </c>
      <c r="U1120" s="54">
        <f>'1. Fertigungsstandort'!$E$9</f>
        <v>0</v>
      </c>
    </row>
    <row r="1121" spans="1:21" ht="15.75" customHeight="1">
      <c r="A1121" s="42"/>
      <c r="B1121" s="20" t="str">
        <f t="shared" si="51"/>
        <v/>
      </c>
      <c r="C1121" s="20" t="str">
        <f t="shared" si="52"/>
        <v/>
      </c>
      <c r="D1121" s="90"/>
      <c r="E1121" s="90"/>
      <c r="F1121" s="87"/>
      <c r="G1121" s="87"/>
      <c r="H1121" s="88"/>
      <c r="I1121" s="88"/>
      <c r="J1121" s="88"/>
      <c r="K1121" s="88"/>
      <c r="L1121" s="88"/>
      <c r="M1121" s="88"/>
      <c r="N1121" s="88"/>
      <c r="O1121" s="91" t="str">
        <f t="array" ref="O1121">IF(N1121="Ja","Enter %",IF(N1121="","",INDEX(LookUps!J:J,MATCH('4. Modul B – Inhaltsstoffe'!H1121,LookUps!I:I,0))))</f>
        <v/>
      </c>
      <c r="P1121" s="92" t="str">
        <f t="shared" si="53"/>
        <v/>
      </c>
      <c r="Q1121" s="95"/>
      <c r="R1121" s="96"/>
      <c r="S1121" s="88"/>
      <c r="T1121" s="20">
        <f>'1. Fertigungsstandort'!$E$7</f>
        <v>0</v>
      </c>
      <c r="U1121" s="54">
        <f>'1. Fertigungsstandort'!$E$9</f>
        <v>0</v>
      </c>
    </row>
    <row r="1122" spans="1:21" ht="15.75" customHeight="1">
      <c r="A1122" s="42"/>
      <c r="B1122" s="20" t="str">
        <f t="shared" si="51"/>
        <v/>
      </c>
      <c r="C1122" s="20" t="str">
        <f t="shared" si="52"/>
        <v/>
      </c>
      <c r="D1122" s="90"/>
      <c r="E1122" s="90"/>
      <c r="F1122" s="87"/>
      <c r="G1122" s="87"/>
      <c r="H1122" s="88"/>
      <c r="I1122" s="88"/>
      <c r="J1122" s="88"/>
      <c r="K1122" s="88"/>
      <c r="L1122" s="88"/>
      <c r="M1122" s="88"/>
      <c r="N1122" s="88"/>
      <c r="O1122" s="91" t="str">
        <f t="array" ref="O1122">IF(N1122="Ja","Enter %",IF(N1122="","",INDEX(LookUps!J:J,MATCH('4. Modul B – Inhaltsstoffe'!H1122,LookUps!I:I,0))))</f>
        <v/>
      </c>
      <c r="P1122" s="92" t="str">
        <f t="shared" si="53"/>
        <v/>
      </c>
      <c r="Q1122" s="95"/>
      <c r="R1122" s="96"/>
      <c r="S1122" s="88"/>
      <c r="T1122" s="20">
        <f>'1. Fertigungsstandort'!$E$7</f>
        <v>0</v>
      </c>
      <c r="U1122" s="54">
        <f>'1. Fertigungsstandort'!$E$9</f>
        <v>0</v>
      </c>
    </row>
    <row r="1123" spans="1:21" ht="15.75" customHeight="1">
      <c r="A1123" s="42"/>
      <c r="B1123" s="20" t="str">
        <f t="shared" si="51"/>
        <v/>
      </c>
      <c r="C1123" s="20" t="str">
        <f t="shared" si="52"/>
        <v/>
      </c>
      <c r="D1123" s="90"/>
      <c r="E1123" s="90"/>
      <c r="F1123" s="87"/>
      <c r="G1123" s="87"/>
      <c r="H1123" s="88"/>
      <c r="I1123" s="88"/>
      <c r="J1123" s="88"/>
      <c r="K1123" s="88"/>
      <c r="L1123" s="88"/>
      <c r="M1123" s="88"/>
      <c r="N1123" s="88"/>
      <c r="O1123" s="91" t="str">
        <f t="array" ref="O1123">IF(N1123="Ja","Enter %",IF(N1123="","",INDEX(LookUps!J:J,MATCH('4. Modul B – Inhaltsstoffe'!H1123,LookUps!I:I,0))))</f>
        <v/>
      </c>
      <c r="P1123" s="92" t="str">
        <f t="shared" si="53"/>
        <v/>
      </c>
      <c r="Q1123" s="93"/>
      <c r="R1123" s="94"/>
      <c r="S1123" s="88"/>
      <c r="T1123" s="20">
        <f>'1. Fertigungsstandort'!$E$7</f>
        <v>0</v>
      </c>
      <c r="U1123" s="54">
        <f>'1. Fertigungsstandort'!$E$9</f>
        <v>0</v>
      </c>
    </row>
    <row r="1124" spans="1:21" ht="15.75" customHeight="1">
      <c r="A1124" s="42"/>
      <c r="B1124" s="20" t="str">
        <f t="shared" si="51"/>
        <v/>
      </c>
      <c r="C1124" s="20" t="str">
        <f t="shared" si="52"/>
        <v/>
      </c>
      <c r="D1124" s="90"/>
      <c r="E1124" s="90"/>
      <c r="F1124" s="87"/>
      <c r="G1124" s="87"/>
      <c r="H1124" s="88"/>
      <c r="I1124" s="88"/>
      <c r="J1124" s="88"/>
      <c r="K1124" s="88"/>
      <c r="L1124" s="88"/>
      <c r="M1124" s="88"/>
      <c r="N1124" s="88"/>
      <c r="O1124" s="91" t="str">
        <f t="array" ref="O1124">IF(N1124="Ja","Enter %",IF(N1124="","",INDEX(LookUps!J:J,MATCH('4. Modul B – Inhaltsstoffe'!H1124,LookUps!I:I,0))))</f>
        <v/>
      </c>
      <c r="P1124" s="92" t="str">
        <f t="shared" si="53"/>
        <v/>
      </c>
      <c r="Q1124" s="95"/>
      <c r="R1124" s="96"/>
      <c r="S1124" s="88"/>
      <c r="T1124" s="20">
        <f>'1. Fertigungsstandort'!$E$7</f>
        <v>0</v>
      </c>
      <c r="U1124" s="54">
        <f>'1. Fertigungsstandort'!$E$9</f>
        <v>0</v>
      </c>
    </row>
    <row r="1125" spans="1:21" ht="15.75" customHeight="1">
      <c r="A1125" s="42"/>
      <c r="B1125" s="20" t="str">
        <f t="shared" si="51"/>
        <v/>
      </c>
      <c r="C1125" s="20" t="str">
        <f t="shared" si="52"/>
        <v/>
      </c>
      <c r="D1125" s="90"/>
      <c r="E1125" s="90"/>
      <c r="F1125" s="87"/>
      <c r="G1125" s="87"/>
      <c r="H1125" s="88"/>
      <c r="I1125" s="88"/>
      <c r="J1125" s="88"/>
      <c r="K1125" s="88"/>
      <c r="L1125" s="88"/>
      <c r="M1125" s="88"/>
      <c r="N1125" s="88"/>
      <c r="O1125" s="91" t="str">
        <f t="array" ref="O1125">IF(N1125="Ja","Enter %",IF(N1125="","",INDEX(LookUps!J:J,MATCH('4. Modul B – Inhaltsstoffe'!H1125,LookUps!I:I,0))))</f>
        <v/>
      </c>
      <c r="P1125" s="92" t="str">
        <f t="shared" si="53"/>
        <v/>
      </c>
      <c r="Q1125" s="95"/>
      <c r="R1125" s="96"/>
      <c r="S1125" s="88"/>
      <c r="T1125" s="20">
        <f>'1. Fertigungsstandort'!$E$7</f>
        <v>0</v>
      </c>
      <c r="U1125" s="54">
        <f>'1. Fertigungsstandort'!$E$9</f>
        <v>0</v>
      </c>
    </row>
    <row r="1126" spans="1:21" ht="15.75" customHeight="1">
      <c r="A1126" s="42"/>
      <c r="B1126" s="20" t="str">
        <f t="shared" si="51"/>
        <v/>
      </c>
      <c r="C1126" s="20" t="str">
        <f t="shared" si="52"/>
        <v/>
      </c>
      <c r="D1126" s="90"/>
      <c r="E1126" s="90"/>
      <c r="F1126" s="87"/>
      <c r="G1126" s="87"/>
      <c r="H1126" s="88"/>
      <c r="I1126" s="88"/>
      <c r="J1126" s="88"/>
      <c r="K1126" s="88"/>
      <c r="L1126" s="88"/>
      <c r="M1126" s="88"/>
      <c r="N1126" s="88"/>
      <c r="O1126" s="91" t="str">
        <f t="array" ref="O1126">IF(N1126="Ja","Enter %",IF(N1126="","",INDEX(LookUps!J:J,MATCH('4. Modul B – Inhaltsstoffe'!H1126,LookUps!I:I,0))))</f>
        <v/>
      </c>
      <c r="P1126" s="92" t="str">
        <f t="shared" si="53"/>
        <v/>
      </c>
      <c r="Q1126" s="95"/>
      <c r="R1126" s="96"/>
      <c r="S1126" s="88"/>
      <c r="T1126" s="20">
        <f>'1. Fertigungsstandort'!$E$7</f>
        <v>0</v>
      </c>
      <c r="U1126" s="54">
        <f>'1. Fertigungsstandort'!$E$9</f>
        <v>0</v>
      </c>
    </row>
    <row r="1127" spans="1:21" ht="15.75" customHeight="1">
      <c r="A1127" s="42"/>
      <c r="B1127" s="20" t="str">
        <f t="shared" si="51"/>
        <v/>
      </c>
      <c r="C1127" s="20" t="str">
        <f t="shared" si="52"/>
        <v/>
      </c>
      <c r="D1127" s="90"/>
      <c r="E1127" s="90"/>
      <c r="F1127" s="87"/>
      <c r="G1127" s="87"/>
      <c r="H1127" s="88"/>
      <c r="I1127" s="88"/>
      <c r="J1127" s="88"/>
      <c r="K1127" s="88"/>
      <c r="L1127" s="88"/>
      <c r="M1127" s="88"/>
      <c r="N1127" s="88"/>
      <c r="O1127" s="91" t="str">
        <f t="array" ref="O1127">IF(N1127="Ja","Enter %",IF(N1127="","",INDEX(LookUps!J:J,MATCH('4. Modul B – Inhaltsstoffe'!H1127,LookUps!I:I,0))))</f>
        <v/>
      </c>
      <c r="P1127" s="92" t="str">
        <f t="shared" si="53"/>
        <v/>
      </c>
      <c r="Q1127" s="95"/>
      <c r="R1127" s="96"/>
      <c r="S1127" s="88"/>
      <c r="T1127" s="20">
        <f>'1. Fertigungsstandort'!$E$7</f>
        <v>0</v>
      </c>
      <c r="U1127" s="54">
        <f>'1. Fertigungsstandort'!$E$9</f>
        <v>0</v>
      </c>
    </row>
    <row r="1128" spans="1:21" ht="15.75" customHeight="1">
      <c r="A1128" s="42"/>
      <c r="B1128" s="20" t="str">
        <f t="shared" si="51"/>
        <v/>
      </c>
      <c r="C1128" s="20" t="str">
        <f t="shared" si="52"/>
        <v/>
      </c>
      <c r="D1128" s="90"/>
      <c r="E1128" s="90"/>
      <c r="F1128" s="87"/>
      <c r="G1128" s="87"/>
      <c r="H1128" s="88"/>
      <c r="I1128" s="88"/>
      <c r="J1128" s="88"/>
      <c r="K1128" s="88"/>
      <c r="L1128" s="88"/>
      <c r="M1128" s="88"/>
      <c r="N1128" s="88"/>
      <c r="O1128" s="91" t="str">
        <f t="array" ref="O1128">IF(N1128="Ja","Enter %",IF(N1128="","",INDEX(LookUps!J:J,MATCH('4. Modul B – Inhaltsstoffe'!H1128,LookUps!I:I,0))))</f>
        <v/>
      </c>
      <c r="P1128" s="92" t="str">
        <f t="shared" si="53"/>
        <v/>
      </c>
      <c r="Q1128" s="95"/>
      <c r="R1128" s="96"/>
      <c r="S1128" s="88"/>
      <c r="T1128" s="20">
        <f>'1. Fertigungsstandort'!$E$7</f>
        <v>0</v>
      </c>
      <c r="U1128" s="54">
        <f>'1. Fertigungsstandort'!$E$9</f>
        <v>0</v>
      </c>
    </row>
    <row r="1129" spans="1:21" ht="15.75" customHeight="1">
      <c r="A1129" s="42"/>
      <c r="B1129" s="20" t="str">
        <f t="shared" si="51"/>
        <v/>
      </c>
      <c r="C1129" s="20" t="str">
        <f t="shared" si="52"/>
        <v/>
      </c>
      <c r="D1129" s="90"/>
      <c r="E1129" s="90"/>
      <c r="F1129" s="87"/>
      <c r="G1129" s="87"/>
      <c r="H1129" s="88"/>
      <c r="I1129" s="88"/>
      <c r="J1129" s="88"/>
      <c r="K1129" s="88"/>
      <c r="L1129" s="88"/>
      <c r="M1129" s="88"/>
      <c r="N1129" s="88"/>
      <c r="O1129" s="91" t="str">
        <f t="array" ref="O1129">IF(N1129="Ja","Enter %",IF(N1129="","",INDEX(LookUps!J:J,MATCH('4. Modul B – Inhaltsstoffe'!H1129,LookUps!I:I,0))))</f>
        <v/>
      </c>
      <c r="P1129" s="92" t="str">
        <f t="shared" si="53"/>
        <v/>
      </c>
      <c r="Q1129" s="95"/>
      <c r="R1129" s="96"/>
      <c r="S1129" s="88"/>
      <c r="T1129" s="20">
        <f>'1. Fertigungsstandort'!$E$7</f>
        <v>0</v>
      </c>
      <c r="U1129" s="54">
        <f>'1. Fertigungsstandort'!$E$9</f>
        <v>0</v>
      </c>
    </row>
    <row r="1130" spans="1:21" ht="15.75" customHeight="1">
      <c r="A1130" s="42"/>
      <c r="B1130" s="20" t="str">
        <f t="shared" si="51"/>
        <v/>
      </c>
      <c r="C1130" s="20" t="str">
        <f t="shared" si="52"/>
        <v/>
      </c>
      <c r="D1130" s="90"/>
      <c r="E1130" s="90"/>
      <c r="F1130" s="87"/>
      <c r="G1130" s="87"/>
      <c r="H1130" s="88"/>
      <c r="I1130" s="88"/>
      <c r="J1130" s="88"/>
      <c r="K1130" s="88"/>
      <c r="L1130" s="88"/>
      <c r="M1130" s="88"/>
      <c r="N1130" s="88"/>
      <c r="O1130" s="91" t="str">
        <f t="array" ref="O1130">IF(N1130="Ja","Enter %",IF(N1130="","",INDEX(LookUps!J:J,MATCH('4. Modul B – Inhaltsstoffe'!H1130,LookUps!I:I,0))))</f>
        <v/>
      </c>
      <c r="P1130" s="92" t="str">
        <f t="shared" si="53"/>
        <v/>
      </c>
      <c r="Q1130" s="95"/>
      <c r="R1130" s="96"/>
      <c r="S1130" s="88"/>
      <c r="T1130" s="20">
        <f>'1. Fertigungsstandort'!$E$7</f>
        <v>0</v>
      </c>
      <c r="U1130" s="54">
        <f>'1. Fertigungsstandort'!$E$9</f>
        <v>0</v>
      </c>
    </row>
    <row r="1131" spans="1:21" ht="15.75" customHeight="1">
      <c r="A1131" s="42"/>
      <c r="B1131" s="20" t="str">
        <f t="shared" si="51"/>
        <v/>
      </c>
      <c r="C1131" s="20" t="str">
        <f t="shared" si="52"/>
        <v/>
      </c>
      <c r="D1131" s="90"/>
      <c r="E1131" s="90"/>
      <c r="F1131" s="87"/>
      <c r="G1131" s="87"/>
      <c r="H1131" s="88"/>
      <c r="I1131" s="88"/>
      <c r="J1131" s="88"/>
      <c r="K1131" s="88"/>
      <c r="L1131" s="88"/>
      <c r="M1131" s="88"/>
      <c r="N1131" s="88"/>
      <c r="O1131" s="91" t="str">
        <f t="array" ref="O1131">IF(N1131="Ja","Enter %",IF(N1131="","",INDEX(LookUps!J:J,MATCH('4. Modul B – Inhaltsstoffe'!H1131,LookUps!I:I,0))))</f>
        <v/>
      </c>
      <c r="P1131" s="92" t="str">
        <f t="shared" si="53"/>
        <v/>
      </c>
      <c r="Q1131" s="95"/>
      <c r="R1131" s="96"/>
      <c r="S1131" s="88"/>
      <c r="T1131" s="20">
        <f>'1. Fertigungsstandort'!$E$7</f>
        <v>0</v>
      </c>
      <c r="U1131" s="54">
        <f>'1. Fertigungsstandort'!$E$9</f>
        <v>0</v>
      </c>
    </row>
    <row r="1132" spans="1:21" ht="15.75" customHeight="1">
      <c r="A1132" s="42"/>
      <c r="B1132" s="20" t="str">
        <f t="shared" si="51"/>
        <v/>
      </c>
      <c r="C1132" s="20" t="str">
        <f t="shared" si="52"/>
        <v/>
      </c>
      <c r="D1132" s="90"/>
      <c r="E1132" s="90"/>
      <c r="F1132" s="87"/>
      <c r="G1132" s="87"/>
      <c r="H1132" s="88"/>
      <c r="I1132" s="88"/>
      <c r="J1132" s="88"/>
      <c r="K1132" s="88"/>
      <c r="L1132" s="88"/>
      <c r="M1132" s="88"/>
      <c r="N1132" s="88"/>
      <c r="O1132" s="91" t="str">
        <f t="array" ref="O1132">IF(N1132="Ja","Enter %",IF(N1132="","",INDEX(LookUps!J:J,MATCH('4. Modul B – Inhaltsstoffe'!H1132,LookUps!I:I,0))))</f>
        <v/>
      </c>
      <c r="P1132" s="92" t="str">
        <f t="shared" si="53"/>
        <v/>
      </c>
      <c r="Q1132" s="95"/>
      <c r="R1132" s="96"/>
      <c r="S1132" s="88"/>
      <c r="T1132" s="20">
        <f>'1. Fertigungsstandort'!$E$7</f>
        <v>0</v>
      </c>
      <c r="U1132" s="54">
        <f>'1. Fertigungsstandort'!$E$9</f>
        <v>0</v>
      </c>
    </row>
    <row r="1133" spans="1:21" ht="15.75" customHeight="1">
      <c r="A1133" s="42"/>
      <c r="B1133" s="20" t="str">
        <f t="shared" si="51"/>
        <v/>
      </c>
      <c r="C1133" s="20" t="str">
        <f t="shared" si="52"/>
        <v/>
      </c>
      <c r="D1133" s="90"/>
      <c r="E1133" s="90"/>
      <c r="F1133" s="87"/>
      <c r="G1133" s="87"/>
      <c r="H1133" s="88"/>
      <c r="I1133" s="88"/>
      <c r="J1133" s="88"/>
      <c r="K1133" s="88"/>
      <c r="L1133" s="88"/>
      <c r="M1133" s="88"/>
      <c r="N1133" s="88"/>
      <c r="O1133" s="91" t="str">
        <f t="array" ref="O1133">IF(N1133="Ja","Enter %",IF(N1133="","",INDEX(LookUps!J:J,MATCH('4. Modul B – Inhaltsstoffe'!H1133,LookUps!I:I,0))))</f>
        <v/>
      </c>
      <c r="P1133" s="92" t="str">
        <f t="shared" si="53"/>
        <v/>
      </c>
      <c r="Q1133" s="95"/>
      <c r="R1133" s="96"/>
      <c r="S1133" s="88"/>
      <c r="T1133" s="20">
        <f>'1. Fertigungsstandort'!$E$7</f>
        <v>0</v>
      </c>
      <c r="U1133" s="54">
        <f>'1. Fertigungsstandort'!$E$9</f>
        <v>0</v>
      </c>
    </row>
    <row r="1134" spans="1:21" ht="15.75" customHeight="1">
      <c r="A1134" s="42"/>
      <c r="B1134" s="20" t="str">
        <f t="shared" si="51"/>
        <v/>
      </c>
      <c r="C1134" s="20" t="str">
        <f t="shared" si="52"/>
        <v/>
      </c>
      <c r="D1134" s="90"/>
      <c r="E1134" s="90"/>
      <c r="F1134" s="87"/>
      <c r="G1134" s="87"/>
      <c r="H1134" s="88"/>
      <c r="I1134" s="88"/>
      <c r="J1134" s="88"/>
      <c r="K1134" s="88"/>
      <c r="L1134" s="88"/>
      <c r="M1134" s="88"/>
      <c r="N1134" s="88"/>
      <c r="O1134" s="91" t="str">
        <f t="array" ref="O1134">IF(N1134="Ja","Enter %",IF(N1134="","",INDEX(LookUps!J:J,MATCH('4. Modul B – Inhaltsstoffe'!H1134,LookUps!I:I,0))))</f>
        <v/>
      </c>
      <c r="P1134" s="92" t="str">
        <f t="shared" si="53"/>
        <v/>
      </c>
      <c r="Q1134" s="95"/>
      <c r="R1134" s="96"/>
      <c r="S1134" s="88"/>
      <c r="T1134" s="20">
        <f>'1. Fertigungsstandort'!$E$7</f>
        <v>0</v>
      </c>
      <c r="U1134" s="54">
        <f>'1. Fertigungsstandort'!$E$9</f>
        <v>0</v>
      </c>
    </row>
    <row r="1135" spans="1:21" ht="15.75" customHeight="1">
      <c r="A1135" s="42"/>
      <c r="B1135" s="20" t="str">
        <f t="shared" si="51"/>
        <v/>
      </c>
      <c r="C1135" s="20" t="str">
        <f t="shared" si="52"/>
        <v/>
      </c>
      <c r="D1135" s="90"/>
      <c r="E1135" s="90"/>
      <c r="F1135" s="87"/>
      <c r="G1135" s="87"/>
      <c r="H1135" s="88"/>
      <c r="I1135" s="88"/>
      <c r="J1135" s="88"/>
      <c r="K1135" s="88"/>
      <c r="L1135" s="88"/>
      <c r="M1135" s="88"/>
      <c r="N1135" s="88"/>
      <c r="O1135" s="91" t="str">
        <f t="array" ref="O1135">IF(N1135="Ja","Enter %",IF(N1135="","",INDEX(LookUps!J:J,MATCH('4. Modul B – Inhaltsstoffe'!H1135,LookUps!I:I,0))))</f>
        <v/>
      </c>
      <c r="P1135" s="92" t="str">
        <f t="shared" si="53"/>
        <v/>
      </c>
      <c r="Q1135" s="95"/>
      <c r="R1135" s="96"/>
      <c r="S1135" s="88"/>
      <c r="T1135" s="20">
        <f>'1. Fertigungsstandort'!$E$7</f>
        <v>0</v>
      </c>
      <c r="U1135" s="54">
        <f>'1. Fertigungsstandort'!$E$9</f>
        <v>0</v>
      </c>
    </row>
    <row r="1136" spans="1:21" ht="15.75" customHeight="1">
      <c r="A1136" s="42"/>
      <c r="B1136" s="20" t="str">
        <f t="shared" si="51"/>
        <v/>
      </c>
      <c r="C1136" s="20" t="str">
        <f t="shared" si="52"/>
        <v/>
      </c>
      <c r="D1136" s="90"/>
      <c r="E1136" s="90"/>
      <c r="F1136" s="87"/>
      <c r="G1136" s="87"/>
      <c r="H1136" s="88"/>
      <c r="I1136" s="88"/>
      <c r="J1136" s="88"/>
      <c r="K1136" s="88"/>
      <c r="L1136" s="88"/>
      <c r="M1136" s="88"/>
      <c r="N1136" s="88"/>
      <c r="O1136" s="91" t="str">
        <f t="array" ref="O1136">IF(N1136="Ja","Enter %",IF(N1136="","",INDEX(LookUps!J:J,MATCH('4. Modul B – Inhaltsstoffe'!H1136,LookUps!I:I,0))))</f>
        <v/>
      </c>
      <c r="P1136" s="92" t="str">
        <f t="shared" si="53"/>
        <v/>
      </c>
      <c r="Q1136" s="95"/>
      <c r="R1136" s="96"/>
      <c r="S1136" s="88"/>
      <c r="T1136" s="20">
        <f>'1. Fertigungsstandort'!$E$7</f>
        <v>0</v>
      </c>
      <c r="U1136" s="54">
        <f>'1. Fertigungsstandort'!$E$9</f>
        <v>0</v>
      </c>
    </row>
    <row r="1137" spans="1:21" ht="15.75" customHeight="1">
      <c r="A1137" s="42"/>
      <c r="B1137" s="20" t="str">
        <f t="shared" si="51"/>
        <v/>
      </c>
      <c r="C1137" s="20" t="str">
        <f t="shared" si="52"/>
        <v/>
      </c>
      <c r="D1137" s="90"/>
      <c r="E1137" s="90"/>
      <c r="F1137" s="87"/>
      <c r="G1137" s="87"/>
      <c r="H1137" s="88"/>
      <c r="I1137" s="88"/>
      <c r="J1137" s="88"/>
      <c r="K1137" s="88"/>
      <c r="L1137" s="88"/>
      <c r="M1137" s="88"/>
      <c r="N1137" s="88"/>
      <c r="O1137" s="91" t="str">
        <f t="array" ref="O1137">IF(N1137="Ja","Enter %",IF(N1137="","",INDEX(LookUps!J:J,MATCH('4. Modul B – Inhaltsstoffe'!H1137,LookUps!I:I,0))))</f>
        <v/>
      </c>
      <c r="P1137" s="92" t="str">
        <f t="shared" si="53"/>
        <v/>
      </c>
      <c r="Q1137" s="95"/>
      <c r="R1137" s="96"/>
      <c r="S1137" s="88"/>
      <c r="T1137" s="20">
        <f>'1. Fertigungsstandort'!$E$7</f>
        <v>0</v>
      </c>
      <c r="U1137" s="54">
        <f>'1. Fertigungsstandort'!$E$9</f>
        <v>0</v>
      </c>
    </row>
    <row r="1138" spans="1:21" ht="15.75" customHeight="1">
      <c r="A1138" s="42"/>
      <c r="B1138" s="20" t="str">
        <f t="shared" si="51"/>
        <v/>
      </c>
      <c r="C1138" s="20" t="str">
        <f t="shared" si="52"/>
        <v/>
      </c>
      <c r="D1138" s="90"/>
      <c r="E1138" s="90"/>
      <c r="F1138" s="87"/>
      <c r="G1138" s="87"/>
      <c r="H1138" s="88"/>
      <c r="I1138" s="88"/>
      <c r="J1138" s="88"/>
      <c r="K1138" s="88"/>
      <c r="L1138" s="88"/>
      <c r="M1138" s="88"/>
      <c r="N1138" s="88"/>
      <c r="O1138" s="91" t="str">
        <f t="array" ref="O1138">IF(N1138="Ja","Enter %",IF(N1138="","",INDEX(LookUps!J:J,MATCH('4. Modul B – Inhaltsstoffe'!H1138,LookUps!I:I,0))))</f>
        <v/>
      </c>
      <c r="P1138" s="92" t="str">
        <f t="shared" si="53"/>
        <v/>
      </c>
      <c r="Q1138" s="95"/>
      <c r="R1138" s="96"/>
      <c r="S1138" s="88"/>
      <c r="T1138" s="20">
        <f>'1. Fertigungsstandort'!$E$7</f>
        <v>0</v>
      </c>
      <c r="U1138" s="54">
        <f>'1. Fertigungsstandort'!$E$9</f>
        <v>0</v>
      </c>
    </row>
    <row r="1139" spans="1:21" ht="15.75" customHeight="1">
      <c r="A1139" s="42"/>
      <c r="B1139" s="20" t="str">
        <f t="shared" si="51"/>
        <v/>
      </c>
      <c r="C1139" s="20" t="str">
        <f t="shared" si="52"/>
        <v/>
      </c>
      <c r="D1139" s="90"/>
      <c r="E1139" s="90"/>
      <c r="F1139" s="87"/>
      <c r="G1139" s="87"/>
      <c r="H1139" s="88"/>
      <c r="I1139" s="88"/>
      <c r="J1139" s="88"/>
      <c r="K1139" s="88"/>
      <c r="L1139" s="88"/>
      <c r="M1139" s="88"/>
      <c r="N1139" s="88"/>
      <c r="O1139" s="91" t="str">
        <f t="array" ref="O1139">IF(N1139="Ja","Enter %",IF(N1139="","",INDEX(LookUps!J:J,MATCH('4. Modul B – Inhaltsstoffe'!H1139,LookUps!I:I,0))))</f>
        <v/>
      </c>
      <c r="P1139" s="92" t="str">
        <f t="shared" si="53"/>
        <v/>
      </c>
      <c r="Q1139" s="95"/>
      <c r="R1139" s="96"/>
      <c r="S1139" s="88"/>
      <c r="T1139" s="20">
        <f>'1. Fertigungsstandort'!$E$7</f>
        <v>0</v>
      </c>
      <c r="U1139" s="54">
        <f>'1. Fertigungsstandort'!$E$9</f>
        <v>0</v>
      </c>
    </row>
    <row r="1140" spans="1:21" ht="15.75" customHeight="1">
      <c r="A1140" s="42"/>
      <c r="B1140" s="20" t="str">
        <f t="shared" si="51"/>
        <v/>
      </c>
      <c r="C1140" s="20" t="str">
        <f t="shared" si="52"/>
        <v/>
      </c>
      <c r="D1140" s="90"/>
      <c r="E1140" s="90"/>
      <c r="F1140" s="87"/>
      <c r="G1140" s="87"/>
      <c r="H1140" s="88"/>
      <c r="I1140" s="88"/>
      <c r="J1140" s="88"/>
      <c r="K1140" s="88"/>
      <c r="L1140" s="88"/>
      <c r="M1140" s="88"/>
      <c r="N1140" s="88"/>
      <c r="O1140" s="91" t="str">
        <f t="array" ref="O1140">IF(N1140="Ja","Enter %",IF(N1140="","",INDEX(LookUps!J:J,MATCH('4. Modul B – Inhaltsstoffe'!H1140,LookUps!I:I,0))))</f>
        <v/>
      </c>
      <c r="P1140" s="92" t="str">
        <f t="shared" si="53"/>
        <v/>
      </c>
      <c r="Q1140" s="95"/>
      <c r="R1140" s="96"/>
      <c r="S1140" s="88"/>
      <c r="T1140" s="20">
        <f>'1. Fertigungsstandort'!$E$7</f>
        <v>0</v>
      </c>
      <c r="U1140" s="54">
        <f>'1. Fertigungsstandort'!$E$9</f>
        <v>0</v>
      </c>
    </row>
    <row r="1141" spans="1:21" ht="15.75" customHeight="1">
      <c r="A1141" s="42"/>
      <c r="B1141" s="20" t="str">
        <f t="shared" si="51"/>
        <v/>
      </c>
      <c r="C1141" s="20" t="str">
        <f t="shared" si="52"/>
        <v/>
      </c>
      <c r="D1141" s="90"/>
      <c r="E1141" s="90"/>
      <c r="F1141" s="87"/>
      <c r="G1141" s="87"/>
      <c r="H1141" s="88"/>
      <c r="I1141" s="88"/>
      <c r="J1141" s="88"/>
      <c r="K1141" s="88"/>
      <c r="L1141" s="88"/>
      <c r="M1141" s="88"/>
      <c r="N1141" s="88"/>
      <c r="O1141" s="91" t="str">
        <f t="array" ref="O1141">IF(N1141="Ja","Enter %",IF(N1141="","",INDEX(LookUps!J:J,MATCH('4. Modul B – Inhaltsstoffe'!H1141,LookUps!I:I,0))))</f>
        <v/>
      </c>
      <c r="P1141" s="92" t="str">
        <f t="shared" si="53"/>
        <v/>
      </c>
      <c r="Q1141" s="95"/>
      <c r="R1141" s="96"/>
      <c r="S1141" s="88"/>
      <c r="T1141" s="20">
        <f>'1. Fertigungsstandort'!$E$7</f>
        <v>0</v>
      </c>
      <c r="U1141" s="54">
        <f>'1. Fertigungsstandort'!$E$9</f>
        <v>0</v>
      </c>
    </row>
    <row r="1142" spans="1:21" ht="15.75" customHeight="1">
      <c r="A1142" s="42"/>
      <c r="B1142" s="20" t="str">
        <f t="shared" si="51"/>
        <v/>
      </c>
      <c r="C1142" s="20" t="str">
        <f t="shared" si="52"/>
        <v/>
      </c>
      <c r="D1142" s="90"/>
      <c r="E1142" s="90"/>
      <c r="F1142" s="87"/>
      <c r="G1142" s="87"/>
      <c r="H1142" s="88"/>
      <c r="I1142" s="88"/>
      <c r="J1142" s="88"/>
      <c r="K1142" s="88"/>
      <c r="L1142" s="88"/>
      <c r="M1142" s="88"/>
      <c r="N1142" s="88"/>
      <c r="O1142" s="91" t="str">
        <f t="array" ref="O1142">IF(N1142="Ja","Enter %",IF(N1142="","",INDEX(LookUps!J:J,MATCH('4. Modul B – Inhaltsstoffe'!H1142,LookUps!I:I,0))))</f>
        <v/>
      </c>
      <c r="P1142" s="92" t="str">
        <f t="shared" si="53"/>
        <v/>
      </c>
      <c r="Q1142" s="95"/>
      <c r="R1142" s="96"/>
      <c r="S1142" s="88"/>
      <c r="T1142" s="20">
        <f>'1. Fertigungsstandort'!$E$7</f>
        <v>0</v>
      </c>
      <c r="U1142" s="54">
        <f>'1. Fertigungsstandort'!$E$9</f>
        <v>0</v>
      </c>
    </row>
    <row r="1143" spans="1:21" ht="15.75" customHeight="1">
      <c r="A1143" s="42"/>
      <c r="B1143" s="20" t="str">
        <f t="shared" si="51"/>
        <v/>
      </c>
      <c r="C1143" s="20" t="str">
        <f t="shared" si="52"/>
        <v/>
      </c>
      <c r="D1143" s="90"/>
      <c r="E1143" s="90"/>
      <c r="F1143" s="87"/>
      <c r="G1143" s="87"/>
      <c r="H1143" s="88"/>
      <c r="I1143" s="88"/>
      <c r="J1143" s="88"/>
      <c r="K1143" s="88"/>
      <c r="L1143" s="88"/>
      <c r="M1143" s="88"/>
      <c r="N1143" s="88"/>
      <c r="O1143" s="91" t="str">
        <f t="array" ref="O1143">IF(N1143="Ja","Enter %",IF(N1143="","",INDEX(LookUps!J:J,MATCH('4. Modul B – Inhaltsstoffe'!H1143,LookUps!I:I,0))))</f>
        <v/>
      </c>
      <c r="P1143" s="92" t="str">
        <f t="shared" si="53"/>
        <v/>
      </c>
      <c r="Q1143" s="95"/>
      <c r="R1143" s="96"/>
      <c r="S1143" s="88"/>
      <c r="T1143" s="20">
        <f>'1. Fertigungsstandort'!$E$7</f>
        <v>0</v>
      </c>
      <c r="U1143" s="54">
        <f>'1. Fertigungsstandort'!$E$9</f>
        <v>0</v>
      </c>
    </row>
    <row r="1144" spans="1:21" ht="15.75" customHeight="1">
      <c r="A1144" s="42"/>
      <c r="B1144" s="20" t="str">
        <f t="shared" si="51"/>
        <v/>
      </c>
      <c r="C1144" s="20" t="str">
        <f t="shared" si="52"/>
        <v/>
      </c>
      <c r="D1144" s="90"/>
      <c r="E1144" s="90"/>
      <c r="F1144" s="87"/>
      <c r="G1144" s="87"/>
      <c r="H1144" s="88"/>
      <c r="I1144" s="88"/>
      <c r="J1144" s="88"/>
      <c r="K1144" s="88"/>
      <c r="L1144" s="88"/>
      <c r="M1144" s="88"/>
      <c r="N1144" s="88"/>
      <c r="O1144" s="91" t="str">
        <f t="array" ref="O1144">IF(N1144="Ja","Enter %",IF(N1144="","",INDEX(LookUps!J:J,MATCH('4. Modul B – Inhaltsstoffe'!H1144,LookUps!I:I,0))))</f>
        <v/>
      </c>
      <c r="P1144" s="92" t="str">
        <f t="shared" si="53"/>
        <v/>
      </c>
      <c r="Q1144" s="95"/>
      <c r="R1144" s="96"/>
      <c r="S1144" s="88"/>
      <c r="T1144" s="20">
        <f>'1. Fertigungsstandort'!$E$7</f>
        <v>0</v>
      </c>
      <c r="U1144" s="54">
        <f>'1. Fertigungsstandort'!$E$9</f>
        <v>0</v>
      </c>
    </row>
    <row r="1145" spans="1:21" ht="15.75" customHeight="1">
      <c r="A1145" s="42"/>
      <c r="B1145" s="20" t="str">
        <f t="shared" si="51"/>
        <v/>
      </c>
      <c r="C1145" s="20" t="str">
        <f t="shared" si="52"/>
        <v/>
      </c>
      <c r="D1145" s="90"/>
      <c r="E1145" s="90"/>
      <c r="F1145" s="87"/>
      <c r="G1145" s="87"/>
      <c r="H1145" s="88"/>
      <c r="I1145" s="88"/>
      <c r="J1145" s="88"/>
      <c r="K1145" s="88"/>
      <c r="L1145" s="88"/>
      <c r="M1145" s="88"/>
      <c r="N1145" s="88"/>
      <c r="O1145" s="91" t="str">
        <f t="array" ref="O1145">IF(N1145="Ja","Enter %",IF(N1145="","",INDEX(LookUps!J:J,MATCH('4. Modul B – Inhaltsstoffe'!H1145,LookUps!I:I,0))))</f>
        <v/>
      </c>
      <c r="P1145" s="92" t="str">
        <f t="shared" si="53"/>
        <v/>
      </c>
      <c r="Q1145" s="95"/>
      <c r="R1145" s="96"/>
      <c r="S1145" s="88"/>
      <c r="T1145" s="20">
        <f>'1. Fertigungsstandort'!$E$7</f>
        <v>0</v>
      </c>
      <c r="U1145" s="54">
        <f>'1. Fertigungsstandort'!$E$9</f>
        <v>0</v>
      </c>
    </row>
    <row r="1146" spans="1:21" ht="15.75" customHeight="1">
      <c r="A1146" s="42"/>
      <c r="B1146" s="20" t="str">
        <f t="shared" si="51"/>
        <v/>
      </c>
      <c r="C1146" s="20" t="str">
        <f t="shared" si="52"/>
        <v/>
      </c>
      <c r="D1146" s="90"/>
      <c r="E1146" s="90"/>
      <c r="F1146" s="87"/>
      <c r="G1146" s="87"/>
      <c r="H1146" s="88"/>
      <c r="I1146" s="88"/>
      <c r="J1146" s="88"/>
      <c r="K1146" s="88"/>
      <c r="L1146" s="88"/>
      <c r="M1146" s="88"/>
      <c r="N1146" s="88"/>
      <c r="O1146" s="91" t="str">
        <f t="array" ref="O1146">IF(N1146="Ja","Enter %",IF(N1146="","",INDEX(LookUps!J:J,MATCH('4. Modul B – Inhaltsstoffe'!H1146,LookUps!I:I,0))))</f>
        <v/>
      </c>
      <c r="P1146" s="92" t="str">
        <f t="shared" si="53"/>
        <v/>
      </c>
      <c r="Q1146" s="95"/>
      <c r="R1146" s="96"/>
      <c r="S1146" s="88"/>
      <c r="T1146" s="20">
        <f>'1. Fertigungsstandort'!$E$7</f>
        <v>0</v>
      </c>
      <c r="U1146" s="54">
        <f>'1. Fertigungsstandort'!$E$9</f>
        <v>0</v>
      </c>
    </row>
    <row r="1147" spans="1:21" ht="15.75" customHeight="1">
      <c r="A1147" s="42"/>
      <c r="B1147" s="20" t="str">
        <f t="shared" si="51"/>
        <v/>
      </c>
      <c r="C1147" s="20" t="str">
        <f t="shared" si="52"/>
        <v/>
      </c>
      <c r="D1147" s="90"/>
      <c r="E1147" s="90"/>
      <c r="F1147" s="87"/>
      <c r="G1147" s="87"/>
      <c r="H1147" s="88"/>
      <c r="I1147" s="88"/>
      <c r="J1147" s="88"/>
      <c r="K1147" s="88"/>
      <c r="L1147" s="88"/>
      <c r="M1147" s="88"/>
      <c r="N1147" s="88"/>
      <c r="O1147" s="91" t="str">
        <f t="array" ref="O1147">IF(N1147="Ja","Enter %",IF(N1147="","",INDEX(LookUps!J:J,MATCH('4. Modul B – Inhaltsstoffe'!H1147,LookUps!I:I,0))))</f>
        <v/>
      </c>
      <c r="P1147" s="92" t="str">
        <f t="shared" si="53"/>
        <v/>
      </c>
      <c r="Q1147" s="95"/>
      <c r="R1147" s="96"/>
      <c r="S1147" s="88"/>
      <c r="T1147" s="20">
        <f>'1. Fertigungsstandort'!$E$7</f>
        <v>0</v>
      </c>
      <c r="U1147" s="54">
        <f>'1. Fertigungsstandort'!$E$9</f>
        <v>0</v>
      </c>
    </row>
    <row r="1148" spans="1:21" ht="15.75" customHeight="1">
      <c r="A1148" s="42"/>
      <c r="B1148" s="20" t="str">
        <f t="shared" si="51"/>
        <v/>
      </c>
      <c r="C1148" s="20" t="str">
        <f t="shared" si="52"/>
        <v/>
      </c>
      <c r="D1148" s="90"/>
      <c r="E1148" s="90"/>
      <c r="F1148" s="87"/>
      <c r="G1148" s="87"/>
      <c r="H1148" s="88"/>
      <c r="I1148" s="88"/>
      <c r="J1148" s="88"/>
      <c r="K1148" s="88"/>
      <c r="L1148" s="88"/>
      <c r="M1148" s="88"/>
      <c r="N1148" s="88"/>
      <c r="O1148" s="91" t="str">
        <f t="array" ref="O1148">IF(N1148="Ja","Enter %",IF(N1148="","",INDEX(LookUps!J:J,MATCH('4. Modul B – Inhaltsstoffe'!H1148,LookUps!I:I,0))))</f>
        <v/>
      </c>
      <c r="P1148" s="92" t="str">
        <f t="shared" si="53"/>
        <v/>
      </c>
      <c r="Q1148" s="95"/>
      <c r="R1148" s="96"/>
      <c r="S1148" s="88"/>
      <c r="T1148" s="20">
        <f>'1. Fertigungsstandort'!$E$7</f>
        <v>0</v>
      </c>
      <c r="U1148" s="54">
        <f>'1. Fertigungsstandort'!$E$9</f>
        <v>0</v>
      </c>
    </row>
    <row r="1149" spans="1:21" ht="15.75" customHeight="1">
      <c r="A1149" s="42"/>
      <c r="B1149" s="20" t="str">
        <f t="shared" si="51"/>
        <v/>
      </c>
      <c r="C1149" s="20" t="str">
        <f t="shared" si="52"/>
        <v/>
      </c>
      <c r="D1149" s="90"/>
      <c r="E1149" s="90"/>
      <c r="F1149" s="87"/>
      <c r="G1149" s="87"/>
      <c r="H1149" s="88"/>
      <c r="I1149" s="88"/>
      <c r="J1149" s="88"/>
      <c r="K1149" s="88"/>
      <c r="L1149" s="88"/>
      <c r="M1149" s="88"/>
      <c r="N1149" s="88"/>
      <c r="O1149" s="91" t="str">
        <f t="array" ref="O1149">IF(N1149="Ja","Enter %",IF(N1149="","",INDEX(LookUps!J:J,MATCH('4. Modul B – Inhaltsstoffe'!H1149,LookUps!I:I,0))))</f>
        <v/>
      </c>
      <c r="P1149" s="92" t="str">
        <f t="shared" si="53"/>
        <v/>
      </c>
      <c r="Q1149" s="95"/>
      <c r="R1149" s="96"/>
      <c r="S1149" s="88"/>
      <c r="T1149" s="20">
        <f>'1. Fertigungsstandort'!$E$7</f>
        <v>0</v>
      </c>
      <c r="U1149" s="54">
        <f>'1. Fertigungsstandort'!$E$9</f>
        <v>0</v>
      </c>
    </row>
    <row r="1150" spans="1:21" ht="15.75" customHeight="1">
      <c r="A1150" s="42"/>
      <c r="B1150" s="20" t="str">
        <f t="shared" si="51"/>
        <v/>
      </c>
      <c r="C1150" s="20" t="str">
        <f t="shared" si="52"/>
        <v/>
      </c>
      <c r="D1150" s="90"/>
      <c r="E1150" s="90"/>
      <c r="F1150" s="87"/>
      <c r="G1150" s="87"/>
      <c r="H1150" s="88"/>
      <c r="I1150" s="88"/>
      <c r="J1150" s="88"/>
      <c r="K1150" s="88"/>
      <c r="L1150" s="88"/>
      <c r="M1150" s="88"/>
      <c r="N1150" s="88"/>
      <c r="O1150" s="91" t="str">
        <f t="array" ref="O1150">IF(N1150="Ja","Enter %",IF(N1150="","",INDEX(LookUps!J:J,MATCH('4. Modul B – Inhaltsstoffe'!H1150,LookUps!I:I,0))))</f>
        <v/>
      </c>
      <c r="P1150" s="92" t="str">
        <f t="shared" si="53"/>
        <v/>
      </c>
      <c r="Q1150" s="95"/>
      <c r="R1150" s="96"/>
      <c r="S1150" s="88"/>
      <c r="T1150" s="20">
        <f>'1. Fertigungsstandort'!$E$7</f>
        <v>0</v>
      </c>
      <c r="U1150" s="54">
        <f>'1. Fertigungsstandort'!$E$9</f>
        <v>0</v>
      </c>
    </row>
    <row r="1151" spans="1:21" ht="15.75" customHeight="1">
      <c r="A1151" s="42"/>
      <c r="B1151" s="20" t="str">
        <f t="shared" si="51"/>
        <v/>
      </c>
      <c r="C1151" s="20" t="str">
        <f t="shared" si="52"/>
        <v/>
      </c>
      <c r="D1151" s="90"/>
      <c r="E1151" s="90"/>
      <c r="F1151" s="87"/>
      <c r="G1151" s="87"/>
      <c r="H1151" s="88"/>
      <c r="I1151" s="88"/>
      <c r="J1151" s="88"/>
      <c r="K1151" s="88"/>
      <c r="L1151" s="88"/>
      <c r="M1151" s="88"/>
      <c r="N1151" s="88"/>
      <c r="O1151" s="91" t="str">
        <f t="array" ref="O1151">IF(N1151="Ja","Enter %",IF(N1151="","",INDEX(LookUps!J:J,MATCH('4. Modul B – Inhaltsstoffe'!H1151,LookUps!I:I,0))))</f>
        <v/>
      </c>
      <c r="P1151" s="92" t="str">
        <f t="shared" si="53"/>
        <v/>
      </c>
      <c r="Q1151" s="95"/>
      <c r="R1151" s="96"/>
      <c r="S1151" s="88"/>
      <c r="T1151" s="20">
        <f>'1. Fertigungsstandort'!$E$7</f>
        <v>0</v>
      </c>
      <c r="U1151" s="54">
        <f>'1. Fertigungsstandort'!$E$9</f>
        <v>0</v>
      </c>
    </row>
    <row r="1152" spans="1:21" ht="15.75" customHeight="1">
      <c r="A1152" s="42"/>
      <c r="B1152" s="20" t="str">
        <f t="shared" si="51"/>
        <v/>
      </c>
      <c r="C1152" s="20" t="str">
        <f t="shared" si="52"/>
        <v/>
      </c>
      <c r="D1152" s="90"/>
      <c r="E1152" s="90"/>
      <c r="F1152" s="87"/>
      <c r="G1152" s="87"/>
      <c r="H1152" s="88"/>
      <c r="I1152" s="88"/>
      <c r="J1152" s="88"/>
      <c r="K1152" s="88"/>
      <c r="L1152" s="88"/>
      <c r="M1152" s="88"/>
      <c r="N1152" s="88"/>
      <c r="O1152" s="91" t="str">
        <f t="array" ref="O1152">IF(N1152="Ja","Enter %",IF(N1152="","",INDEX(LookUps!J:J,MATCH('4. Modul B – Inhaltsstoffe'!H1152,LookUps!I:I,0))))</f>
        <v/>
      </c>
      <c r="P1152" s="92" t="str">
        <f t="shared" si="53"/>
        <v/>
      </c>
      <c r="Q1152" s="95"/>
      <c r="R1152" s="96"/>
      <c r="S1152" s="88"/>
      <c r="T1152" s="20">
        <f>'1. Fertigungsstandort'!$E$7</f>
        <v>0</v>
      </c>
      <c r="U1152" s="54">
        <f>'1. Fertigungsstandort'!$E$9</f>
        <v>0</v>
      </c>
    </row>
    <row r="1153" spans="1:21" ht="15.75" customHeight="1">
      <c r="A1153" s="42"/>
      <c r="B1153" s="20" t="str">
        <f t="shared" si="51"/>
        <v/>
      </c>
      <c r="C1153" s="20" t="str">
        <f t="shared" si="52"/>
        <v/>
      </c>
      <c r="D1153" s="90"/>
      <c r="E1153" s="90"/>
      <c r="F1153" s="87"/>
      <c r="G1153" s="87"/>
      <c r="H1153" s="88"/>
      <c r="I1153" s="88"/>
      <c r="J1153" s="88"/>
      <c r="K1153" s="88"/>
      <c r="L1153" s="88"/>
      <c r="M1153" s="88"/>
      <c r="N1153" s="88"/>
      <c r="O1153" s="91" t="str">
        <f t="array" ref="O1153">IF(N1153="Ja","Enter %",IF(N1153="","",INDEX(LookUps!J:J,MATCH('4. Modul B – Inhaltsstoffe'!H1153,LookUps!I:I,0))))</f>
        <v/>
      </c>
      <c r="P1153" s="92" t="str">
        <f t="shared" si="53"/>
        <v/>
      </c>
      <c r="Q1153" s="95"/>
      <c r="R1153" s="96"/>
      <c r="S1153" s="88"/>
      <c r="T1153" s="20">
        <f>'1. Fertigungsstandort'!$E$7</f>
        <v>0</v>
      </c>
      <c r="U1153" s="54">
        <f>'1. Fertigungsstandort'!$E$9</f>
        <v>0</v>
      </c>
    </row>
    <row r="1154" spans="1:21" ht="15.75" customHeight="1">
      <c r="A1154" s="42"/>
      <c r="B1154" s="20" t="str">
        <f t="shared" si="51"/>
        <v/>
      </c>
      <c r="C1154" s="20" t="str">
        <f t="shared" si="52"/>
        <v/>
      </c>
      <c r="D1154" s="90"/>
      <c r="E1154" s="90"/>
      <c r="F1154" s="87"/>
      <c r="G1154" s="87"/>
      <c r="H1154" s="88"/>
      <c r="I1154" s="88"/>
      <c r="J1154" s="88"/>
      <c r="K1154" s="88"/>
      <c r="L1154" s="88"/>
      <c r="M1154" s="88"/>
      <c r="N1154" s="88"/>
      <c r="O1154" s="91" t="str">
        <f t="array" ref="O1154">IF(N1154="Ja","Enter %",IF(N1154="","",INDEX(LookUps!J:J,MATCH('4. Modul B – Inhaltsstoffe'!H1154,LookUps!I:I,0))))</f>
        <v/>
      </c>
      <c r="P1154" s="92" t="str">
        <f t="shared" si="53"/>
        <v/>
      </c>
      <c r="Q1154" s="95"/>
      <c r="R1154" s="96"/>
      <c r="S1154" s="88"/>
      <c r="T1154" s="20">
        <f>'1. Fertigungsstandort'!$E$7</f>
        <v>0</v>
      </c>
      <c r="U1154" s="54">
        <f>'1. Fertigungsstandort'!$E$9</f>
        <v>0</v>
      </c>
    </row>
    <row r="1155" spans="1:21" ht="15.75" customHeight="1">
      <c r="A1155" s="42"/>
      <c r="B1155" s="20" t="str">
        <f t="shared" si="51"/>
        <v/>
      </c>
      <c r="C1155" s="20" t="str">
        <f t="shared" si="52"/>
        <v/>
      </c>
      <c r="D1155" s="90"/>
      <c r="E1155" s="90"/>
      <c r="F1155" s="87"/>
      <c r="G1155" s="87"/>
      <c r="H1155" s="88"/>
      <c r="I1155" s="88"/>
      <c r="J1155" s="88"/>
      <c r="K1155" s="88"/>
      <c r="L1155" s="88"/>
      <c r="M1155" s="88"/>
      <c r="N1155" s="88"/>
      <c r="O1155" s="91" t="str">
        <f t="array" ref="O1155">IF(N1155="Ja","Enter %",IF(N1155="","",INDEX(LookUps!J:J,MATCH('4. Modul B – Inhaltsstoffe'!H1155,LookUps!I:I,0))))</f>
        <v/>
      </c>
      <c r="P1155" s="92" t="str">
        <f t="shared" si="53"/>
        <v/>
      </c>
      <c r="Q1155" s="95"/>
      <c r="R1155" s="96"/>
      <c r="S1155" s="88"/>
      <c r="T1155" s="20">
        <f>'1. Fertigungsstandort'!$E$7</f>
        <v>0</v>
      </c>
      <c r="U1155" s="54">
        <f>'1. Fertigungsstandort'!$E$9</f>
        <v>0</v>
      </c>
    </row>
    <row r="1156" spans="1:21" ht="15.75" customHeight="1">
      <c r="A1156" s="42"/>
      <c r="B1156" s="20" t="str">
        <f t="shared" si="51"/>
        <v/>
      </c>
      <c r="C1156" s="20" t="str">
        <f t="shared" si="52"/>
        <v/>
      </c>
      <c r="D1156" s="90"/>
      <c r="E1156" s="90"/>
      <c r="F1156" s="87"/>
      <c r="G1156" s="87"/>
      <c r="H1156" s="88"/>
      <c r="I1156" s="88"/>
      <c r="J1156" s="88"/>
      <c r="K1156" s="88"/>
      <c r="L1156" s="88"/>
      <c r="M1156" s="88"/>
      <c r="N1156" s="88"/>
      <c r="O1156" s="91" t="str">
        <f t="array" ref="O1156">IF(N1156="Ja","Enter %",IF(N1156="","",INDEX(LookUps!J:J,MATCH('4. Modul B – Inhaltsstoffe'!H1156,LookUps!I:I,0))))</f>
        <v/>
      </c>
      <c r="P1156" s="92" t="str">
        <f t="shared" si="53"/>
        <v/>
      </c>
      <c r="Q1156" s="95"/>
      <c r="R1156" s="96"/>
      <c r="S1156" s="88"/>
      <c r="T1156" s="20">
        <f>'1. Fertigungsstandort'!$E$7</f>
        <v>0</v>
      </c>
      <c r="U1156" s="54">
        <f>'1. Fertigungsstandort'!$E$9</f>
        <v>0</v>
      </c>
    </row>
    <row r="1157" spans="1:21" ht="15.75" customHeight="1">
      <c r="A1157" s="42"/>
      <c r="B1157" s="20" t="str">
        <f t="shared" si="51"/>
        <v/>
      </c>
      <c r="C1157" s="20" t="str">
        <f t="shared" si="52"/>
        <v/>
      </c>
      <c r="D1157" s="90"/>
      <c r="E1157" s="90"/>
      <c r="F1157" s="87"/>
      <c r="G1157" s="87"/>
      <c r="H1157" s="88"/>
      <c r="I1157" s="88"/>
      <c r="J1157" s="88"/>
      <c r="K1157" s="88"/>
      <c r="L1157" s="88"/>
      <c r="M1157" s="88"/>
      <c r="N1157" s="88"/>
      <c r="O1157" s="91" t="str">
        <f t="array" ref="O1157">IF(N1157="Ja","Enter %",IF(N1157="","",INDEX(LookUps!J:J,MATCH('4. Modul B – Inhaltsstoffe'!H1157,LookUps!I:I,0))))</f>
        <v/>
      </c>
      <c r="P1157" s="92" t="str">
        <f t="shared" si="53"/>
        <v/>
      </c>
      <c r="Q1157" s="95"/>
      <c r="R1157" s="96"/>
      <c r="S1157" s="88"/>
      <c r="T1157" s="20">
        <f>'1. Fertigungsstandort'!$E$7</f>
        <v>0</v>
      </c>
      <c r="U1157" s="54">
        <f>'1. Fertigungsstandort'!$E$9</f>
        <v>0</v>
      </c>
    </row>
    <row r="1158" spans="1:21" ht="15.75" customHeight="1">
      <c r="A1158" s="42"/>
      <c r="B1158" s="20" t="str">
        <f t="shared" si="51"/>
        <v/>
      </c>
      <c r="C1158" s="20" t="str">
        <f t="shared" si="52"/>
        <v/>
      </c>
      <c r="D1158" s="90"/>
      <c r="E1158" s="90"/>
      <c r="F1158" s="87"/>
      <c r="G1158" s="87"/>
      <c r="H1158" s="88"/>
      <c r="I1158" s="88"/>
      <c r="J1158" s="88"/>
      <c r="K1158" s="88"/>
      <c r="L1158" s="88"/>
      <c r="M1158" s="88"/>
      <c r="N1158" s="88"/>
      <c r="O1158" s="91" t="str">
        <f t="array" ref="O1158">IF(N1158="Ja","Enter %",IF(N1158="","",INDEX(LookUps!J:J,MATCH('4. Modul B – Inhaltsstoffe'!H1158,LookUps!I:I,0))))</f>
        <v/>
      </c>
      <c r="P1158" s="92" t="str">
        <f t="shared" si="53"/>
        <v/>
      </c>
      <c r="Q1158" s="95"/>
      <c r="R1158" s="96"/>
      <c r="S1158" s="88"/>
      <c r="T1158" s="20">
        <f>'1. Fertigungsstandort'!$E$7</f>
        <v>0</v>
      </c>
      <c r="U1158" s="54">
        <f>'1. Fertigungsstandort'!$E$9</f>
        <v>0</v>
      </c>
    </row>
    <row r="1159" spans="1:21" ht="15.75" customHeight="1">
      <c r="A1159" s="42"/>
      <c r="B1159" s="20" t="str">
        <f t="shared" si="51"/>
        <v/>
      </c>
      <c r="C1159" s="20" t="str">
        <f t="shared" si="52"/>
        <v/>
      </c>
      <c r="D1159" s="90"/>
      <c r="E1159" s="90"/>
      <c r="F1159" s="87"/>
      <c r="G1159" s="87"/>
      <c r="H1159" s="88"/>
      <c r="I1159" s="88"/>
      <c r="J1159" s="88"/>
      <c r="K1159" s="88"/>
      <c r="L1159" s="88"/>
      <c r="M1159" s="88"/>
      <c r="N1159" s="88"/>
      <c r="O1159" s="91" t="str">
        <f t="array" ref="O1159">IF(N1159="Ja","Enter %",IF(N1159="","",INDEX(LookUps!J:J,MATCH('4. Modul B – Inhaltsstoffe'!H1159,LookUps!I:I,0))))</f>
        <v/>
      </c>
      <c r="P1159" s="92" t="str">
        <f t="shared" si="53"/>
        <v/>
      </c>
      <c r="Q1159" s="95"/>
      <c r="R1159" s="96"/>
      <c r="S1159" s="88"/>
      <c r="T1159" s="20">
        <f>'1. Fertigungsstandort'!$E$7</f>
        <v>0</v>
      </c>
      <c r="U1159" s="54">
        <f>'1. Fertigungsstandort'!$E$9</f>
        <v>0</v>
      </c>
    </row>
    <row r="1160" spans="1:21" ht="15.75" customHeight="1">
      <c r="A1160" s="42"/>
      <c r="B1160" s="20" t="str">
        <f t="shared" si="51"/>
        <v/>
      </c>
      <c r="C1160" s="20" t="str">
        <f t="shared" si="52"/>
        <v/>
      </c>
      <c r="D1160" s="90"/>
      <c r="E1160" s="90"/>
      <c r="F1160" s="87"/>
      <c r="G1160" s="87"/>
      <c r="H1160" s="88"/>
      <c r="I1160" s="88"/>
      <c r="J1160" s="88"/>
      <c r="K1160" s="88"/>
      <c r="L1160" s="88"/>
      <c r="M1160" s="88"/>
      <c r="N1160" s="88"/>
      <c r="O1160" s="91" t="str">
        <f t="array" ref="O1160">IF(N1160="Ja","Enter %",IF(N1160="","",INDEX(LookUps!J:J,MATCH('4. Modul B – Inhaltsstoffe'!H1160,LookUps!I:I,0))))</f>
        <v/>
      </c>
      <c r="P1160" s="92" t="str">
        <f t="shared" si="53"/>
        <v/>
      </c>
      <c r="Q1160" s="93"/>
      <c r="R1160" s="94"/>
      <c r="S1160" s="88"/>
      <c r="T1160" s="20">
        <f>'1. Fertigungsstandort'!$E$7</f>
        <v>0</v>
      </c>
      <c r="U1160" s="54">
        <f>'1. Fertigungsstandort'!$E$9</f>
        <v>0</v>
      </c>
    </row>
    <row r="1161" spans="1:21" ht="15.75" customHeight="1">
      <c r="A1161" s="42"/>
      <c r="B1161" s="20" t="str">
        <f t="shared" si="51"/>
        <v/>
      </c>
      <c r="C1161" s="20" t="str">
        <f t="shared" si="52"/>
        <v/>
      </c>
      <c r="D1161" s="90"/>
      <c r="E1161" s="90"/>
      <c r="F1161" s="87"/>
      <c r="G1161" s="87"/>
      <c r="H1161" s="88"/>
      <c r="I1161" s="88"/>
      <c r="J1161" s="88"/>
      <c r="K1161" s="88"/>
      <c r="L1161" s="88"/>
      <c r="M1161" s="88"/>
      <c r="N1161" s="88"/>
      <c r="O1161" s="91" t="str">
        <f t="array" ref="O1161">IF(N1161="Ja","Enter %",IF(N1161="","",INDEX(LookUps!J:J,MATCH('4. Modul B – Inhaltsstoffe'!H1161,LookUps!I:I,0))))</f>
        <v/>
      </c>
      <c r="P1161" s="92" t="str">
        <f t="shared" si="53"/>
        <v/>
      </c>
      <c r="Q1161" s="95"/>
      <c r="R1161" s="96"/>
      <c r="S1161" s="88"/>
      <c r="T1161" s="20">
        <f>'1. Fertigungsstandort'!$E$7</f>
        <v>0</v>
      </c>
      <c r="U1161" s="54">
        <f>'1. Fertigungsstandort'!$E$9</f>
        <v>0</v>
      </c>
    </row>
    <row r="1162" spans="1:21" ht="15.75" customHeight="1">
      <c r="A1162" s="42"/>
      <c r="B1162" s="20" t="str">
        <f t="shared" si="51"/>
        <v/>
      </c>
      <c r="C1162" s="20" t="str">
        <f t="shared" si="52"/>
        <v/>
      </c>
      <c r="D1162" s="90"/>
      <c r="E1162" s="90"/>
      <c r="F1162" s="87"/>
      <c r="G1162" s="87"/>
      <c r="H1162" s="88"/>
      <c r="I1162" s="88"/>
      <c r="J1162" s="88"/>
      <c r="K1162" s="88"/>
      <c r="L1162" s="88"/>
      <c r="M1162" s="88"/>
      <c r="N1162" s="88"/>
      <c r="O1162" s="91" t="str">
        <f t="array" ref="O1162">IF(N1162="Ja","Enter %",IF(N1162="","",INDEX(LookUps!J:J,MATCH('4. Modul B – Inhaltsstoffe'!H1162,LookUps!I:I,0))))</f>
        <v/>
      </c>
      <c r="P1162" s="92" t="str">
        <f t="shared" si="53"/>
        <v/>
      </c>
      <c r="Q1162" s="95"/>
      <c r="R1162" s="96"/>
      <c r="S1162" s="88"/>
      <c r="T1162" s="20">
        <f>'1. Fertigungsstandort'!$E$7</f>
        <v>0</v>
      </c>
      <c r="U1162" s="54">
        <f>'1. Fertigungsstandort'!$E$9</f>
        <v>0</v>
      </c>
    </row>
    <row r="1163" spans="1:21" ht="15.75" customHeight="1">
      <c r="A1163" s="42"/>
      <c r="B1163" s="20" t="str">
        <f t="shared" si="51"/>
        <v/>
      </c>
      <c r="C1163" s="20" t="str">
        <f t="shared" si="52"/>
        <v/>
      </c>
      <c r="D1163" s="90"/>
      <c r="E1163" s="90"/>
      <c r="F1163" s="87"/>
      <c r="G1163" s="87"/>
      <c r="H1163" s="88"/>
      <c r="I1163" s="88"/>
      <c r="J1163" s="88"/>
      <c r="K1163" s="88"/>
      <c r="L1163" s="88"/>
      <c r="M1163" s="88"/>
      <c r="N1163" s="88"/>
      <c r="O1163" s="91" t="str">
        <f t="array" ref="O1163">IF(N1163="Ja","Enter %",IF(N1163="","",INDEX(LookUps!J:J,MATCH('4. Modul B – Inhaltsstoffe'!H1163,LookUps!I:I,0))))</f>
        <v/>
      </c>
      <c r="P1163" s="92" t="str">
        <f t="shared" si="53"/>
        <v/>
      </c>
      <c r="Q1163" s="95"/>
      <c r="R1163" s="96"/>
      <c r="S1163" s="88"/>
      <c r="T1163" s="20">
        <f>'1. Fertigungsstandort'!$E$7</f>
        <v>0</v>
      </c>
      <c r="U1163" s="54">
        <f>'1. Fertigungsstandort'!$E$9</f>
        <v>0</v>
      </c>
    </row>
    <row r="1164" spans="1:21" ht="15.75" customHeight="1">
      <c r="A1164" s="42"/>
      <c r="B1164" s="20" t="str">
        <f t="shared" si="51"/>
        <v/>
      </c>
      <c r="C1164" s="20" t="str">
        <f t="shared" si="52"/>
        <v/>
      </c>
      <c r="D1164" s="90"/>
      <c r="E1164" s="90"/>
      <c r="F1164" s="87"/>
      <c r="G1164" s="87"/>
      <c r="H1164" s="88"/>
      <c r="I1164" s="88"/>
      <c r="J1164" s="88"/>
      <c r="K1164" s="88"/>
      <c r="L1164" s="88"/>
      <c r="M1164" s="88"/>
      <c r="N1164" s="88"/>
      <c r="O1164" s="91" t="str">
        <f t="array" ref="O1164">IF(N1164="Ja","Enter %",IF(N1164="","",INDEX(LookUps!J:J,MATCH('4. Modul B – Inhaltsstoffe'!H1164,LookUps!I:I,0))))</f>
        <v/>
      </c>
      <c r="P1164" s="92" t="str">
        <f t="shared" si="53"/>
        <v/>
      </c>
      <c r="Q1164" s="95"/>
      <c r="R1164" s="96"/>
      <c r="S1164" s="88"/>
      <c r="T1164" s="20">
        <f>'1. Fertigungsstandort'!$E$7</f>
        <v>0</v>
      </c>
      <c r="U1164" s="54">
        <f>'1. Fertigungsstandort'!$E$9</f>
        <v>0</v>
      </c>
    </row>
    <row r="1165" spans="1:21" ht="15.75" customHeight="1">
      <c r="A1165" s="42"/>
      <c r="B1165" s="20" t="str">
        <f t="shared" ref="B1165:B1196" si="54">IF(F1165="","",VLOOKUP(F1165,Category_lookup,2,FALSE))</f>
        <v/>
      </c>
      <c r="C1165" s="20" t="str">
        <f t="shared" ref="C1165:C1196" si="55">IF(D1165="","",VLOOKUP(D1165,Retailer,2,FALSE)&amp;"_market")</f>
        <v/>
      </c>
      <c r="D1165" s="90"/>
      <c r="E1165" s="90"/>
      <c r="F1165" s="87"/>
      <c r="G1165" s="87"/>
      <c r="H1165" s="88"/>
      <c r="I1165" s="88"/>
      <c r="J1165" s="88"/>
      <c r="K1165" s="88"/>
      <c r="L1165" s="88"/>
      <c r="M1165" s="88"/>
      <c r="N1165" s="88"/>
      <c r="O1165" s="91" t="str">
        <f t="array" ref="O1165">IF(N1165="Ja","Enter %",IF(N1165="","",INDEX(LookUps!J:J,MATCH('4. Modul B – Inhaltsstoffe'!H1165,LookUps!I:I,0))))</f>
        <v/>
      </c>
      <c r="P1165" s="92" t="str">
        <f t="shared" si="53"/>
        <v/>
      </c>
      <c r="Q1165" s="95"/>
      <c r="R1165" s="96"/>
      <c r="S1165" s="88"/>
      <c r="T1165" s="20">
        <f>'1. Fertigungsstandort'!$E$7</f>
        <v>0</v>
      </c>
      <c r="U1165" s="54">
        <f>'1. Fertigungsstandort'!$E$9</f>
        <v>0</v>
      </c>
    </row>
    <row r="1166" spans="1:21" ht="15.75" customHeight="1">
      <c r="A1166" s="42"/>
      <c r="B1166" s="20" t="str">
        <f t="shared" si="54"/>
        <v/>
      </c>
      <c r="C1166" s="20" t="str">
        <f t="shared" si="55"/>
        <v/>
      </c>
      <c r="D1166" s="90"/>
      <c r="E1166" s="90"/>
      <c r="F1166" s="87"/>
      <c r="G1166" s="87"/>
      <c r="H1166" s="88"/>
      <c r="I1166" s="88"/>
      <c r="J1166" s="88"/>
      <c r="K1166" s="88"/>
      <c r="L1166" s="88"/>
      <c r="M1166" s="88"/>
      <c r="N1166" s="88"/>
      <c r="O1166" s="91" t="str">
        <f t="array" ref="O1166">IF(N1166="Ja","Enter %",IF(N1166="","",INDEX(LookUps!J:J,MATCH('4. Modul B – Inhaltsstoffe'!H1166,LookUps!I:I,0))))</f>
        <v/>
      </c>
      <c r="P1166" s="92" t="str">
        <f t="shared" ref="P1166:P1196" si="56">IF(O1166="","",IF(O1166="Enter %","TBD",IF(J1166="Gramm",(I1166/10^6)*O1166,IF(J1166="Kilogramm",(I1166/10^3)*O1166,I1166*O1166))))</f>
        <v/>
      </c>
      <c r="Q1166" s="95"/>
      <c r="R1166" s="96"/>
      <c r="S1166" s="88"/>
      <c r="T1166" s="20">
        <f>'1. Fertigungsstandort'!$E$7</f>
        <v>0</v>
      </c>
      <c r="U1166" s="54">
        <f>'1. Fertigungsstandort'!$E$9</f>
        <v>0</v>
      </c>
    </row>
    <row r="1167" spans="1:21" ht="15.75" customHeight="1">
      <c r="A1167" s="42"/>
      <c r="B1167" s="20" t="str">
        <f t="shared" si="54"/>
        <v/>
      </c>
      <c r="C1167" s="20" t="str">
        <f t="shared" si="55"/>
        <v/>
      </c>
      <c r="D1167" s="90"/>
      <c r="E1167" s="90"/>
      <c r="F1167" s="87"/>
      <c r="G1167" s="87"/>
      <c r="H1167" s="88"/>
      <c r="I1167" s="88"/>
      <c r="J1167" s="88"/>
      <c r="K1167" s="88"/>
      <c r="L1167" s="88"/>
      <c r="M1167" s="88"/>
      <c r="N1167" s="88"/>
      <c r="O1167" s="91" t="str">
        <f t="array" ref="O1167">IF(N1167="Ja","Enter %",IF(N1167="","",INDEX(LookUps!J:J,MATCH('4. Modul B – Inhaltsstoffe'!H1167,LookUps!I:I,0))))</f>
        <v/>
      </c>
      <c r="P1167" s="92" t="str">
        <f t="shared" si="56"/>
        <v/>
      </c>
      <c r="Q1167" s="95"/>
      <c r="R1167" s="96"/>
      <c r="S1167" s="88"/>
      <c r="T1167" s="20">
        <f>'1. Fertigungsstandort'!$E$7</f>
        <v>0</v>
      </c>
      <c r="U1167" s="54">
        <f>'1. Fertigungsstandort'!$E$9</f>
        <v>0</v>
      </c>
    </row>
    <row r="1168" spans="1:21" ht="15.75" customHeight="1">
      <c r="A1168" s="42"/>
      <c r="B1168" s="20" t="str">
        <f t="shared" si="54"/>
        <v/>
      </c>
      <c r="C1168" s="20" t="str">
        <f t="shared" si="55"/>
        <v/>
      </c>
      <c r="D1168" s="90"/>
      <c r="E1168" s="90"/>
      <c r="F1168" s="87"/>
      <c r="G1168" s="87"/>
      <c r="H1168" s="88"/>
      <c r="I1168" s="88"/>
      <c r="J1168" s="88"/>
      <c r="K1168" s="88"/>
      <c r="L1168" s="88"/>
      <c r="M1168" s="88"/>
      <c r="N1168" s="88"/>
      <c r="O1168" s="91" t="str">
        <f t="array" ref="O1168">IF(N1168="Ja","Enter %",IF(N1168="","",INDEX(LookUps!J:J,MATCH('4. Modul B – Inhaltsstoffe'!H1168,LookUps!I:I,0))))</f>
        <v/>
      </c>
      <c r="P1168" s="92" t="str">
        <f t="shared" si="56"/>
        <v/>
      </c>
      <c r="Q1168" s="95"/>
      <c r="R1168" s="96"/>
      <c r="S1168" s="88"/>
      <c r="T1168" s="20">
        <f>'1. Fertigungsstandort'!$E$7</f>
        <v>0</v>
      </c>
      <c r="U1168" s="54">
        <f>'1. Fertigungsstandort'!$E$9</f>
        <v>0</v>
      </c>
    </row>
    <row r="1169" spans="1:21" ht="15.75" customHeight="1">
      <c r="A1169" s="42"/>
      <c r="B1169" s="20" t="str">
        <f t="shared" si="54"/>
        <v/>
      </c>
      <c r="C1169" s="20" t="str">
        <f t="shared" si="55"/>
        <v/>
      </c>
      <c r="D1169" s="90"/>
      <c r="E1169" s="90"/>
      <c r="F1169" s="87"/>
      <c r="G1169" s="87"/>
      <c r="H1169" s="88"/>
      <c r="I1169" s="88"/>
      <c r="J1169" s="88"/>
      <c r="K1169" s="88"/>
      <c r="L1169" s="88"/>
      <c r="M1169" s="88"/>
      <c r="N1169" s="88"/>
      <c r="O1169" s="91" t="str">
        <f t="array" ref="O1169">IF(N1169="Ja","Enter %",IF(N1169="","",INDEX(LookUps!J:J,MATCH('4. Modul B – Inhaltsstoffe'!H1169,LookUps!I:I,0))))</f>
        <v/>
      </c>
      <c r="P1169" s="92" t="str">
        <f t="shared" si="56"/>
        <v/>
      </c>
      <c r="Q1169" s="95"/>
      <c r="R1169" s="96"/>
      <c r="S1169" s="88"/>
      <c r="T1169" s="20">
        <f>'1. Fertigungsstandort'!$E$7</f>
        <v>0</v>
      </c>
      <c r="U1169" s="54">
        <f>'1. Fertigungsstandort'!$E$9</f>
        <v>0</v>
      </c>
    </row>
    <row r="1170" spans="1:21" ht="15.75" customHeight="1">
      <c r="A1170" s="42"/>
      <c r="B1170" s="20" t="str">
        <f t="shared" si="54"/>
        <v/>
      </c>
      <c r="C1170" s="20" t="str">
        <f t="shared" si="55"/>
        <v/>
      </c>
      <c r="D1170" s="90"/>
      <c r="E1170" s="90"/>
      <c r="F1170" s="87"/>
      <c r="G1170" s="87"/>
      <c r="H1170" s="88"/>
      <c r="I1170" s="88"/>
      <c r="J1170" s="88"/>
      <c r="K1170" s="88"/>
      <c r="L1170" s="88"/>
      <c r="M1170" s="88"/>
      <c r="N1170" s="88"/>
      <c r="O1170" s="91" t="str">
        <f t="array" ref="O1170">IF(N1170="Ja","Enter %",IF(N1170="","",INDEX(LookUps!J:J,MATCH('4. Modul B – Inhaltsstoffe'!H1170,LookUps!I:I,0))))</f>
        <v/>
      </c>
      <c r="P1170" s="92" t="str">
        <f t="shared" si="56"/>
        <v/>
      </c>
      <c r="Q1170" s="95"/>
      <c r="R1170" s="96"/>
      <c r="S1170" s="88"/>
      <c r="T1170" s="20">
        <f>'1. Fertigungsstandort'!$E$7</f>
        <v>0</v>
      </c>
      <c r="U1170" s="54">
        <f>'1. Fertigungsstandort'!$E$9</f>
        <v>0</v>
      </c>
    </row>
    <row r="1171" spans="1:21" ht="15.75" customHeight="1">
      <c r="A1171" s="42"/>
      <c r="B1171" s="20" t="str">
        <f t="shared" si="54"/>
        <v/>
      </c>
      <c r="C1171" s="20" t="str">
        <f t="shared" si="55"/>
        <v/>
      </c>
      <c r="D1171" s="90"/>
      <c r="E1171" s="90"/>
      <c r="F1171" s="87"/>
      <c r="G1171" s="87"/>
      <c r="H1171" s="88"/>
      <c r="I1171" s="88"/>
      <c r="J1171" s="88"/>
      <c r="K1171" s="88"/>
      <c r="L1171" s="88"/>
      <c r="M1171" s="88"/>
      <c r="N1171" s="88"/>
      <c r="O1171" s="91" t="str">
        <f t="array" ref="O1171">IF(N1171="Ja","Enter %",IF(N1171="","",INDEX(LookUps!J:J,MATCH('4. Modul B – Inhaltsstoffe'!H1171,LookUps!I:I,0))))</f>
        <v/>
      </c>
      <c r="P1171" s="92" t="str">
        <f t="shared" si="56"/>
        <v/>
      </c>
      <c r="Q1171" s="95"/>
      <c r="R1171" s="96"/>
      <c r="S1171" s="88"/>
      <c r="T1171" s="20">
        <f>'1. Fertigungsstandort'!$E$7</f>
        <v>0</v>
      </c>
      <c r="U1171" s="54">
        <f>'1. Fertigungsstandort'!$E$9</f>
        <v>0</v>
      </c>
    </row>
    <row r="1172" spans="1:21" ht="15.75" customHeight="1">
      <c r="A1172" s="42"/>
      <c r="B1172" s="20" t="str">
        <f t="shared" si="54"/>
        <v/>
      </c>
      <c r="C1172" s="20" t="str">
        <f t="shared" si="55"/>
        <v/>
      </c>
      <c r="D1172" s="90"/>
      <c r="E1172" s="90"/>
      <c r="F1172" s="87"/>
      <c r="G1172" s="87"/>
      <c r="H1172" s="88"/>
      <c r="I1172" s="88"/>
      <c r="J1172" s="88"/>
      <c r="K1172" s="88"/>
      <c r="L1172" s="88"/>
      <c r="M1172" s="88"/>
      <c r="N1172" s="88"/>
      <c r="O1172" s="91" t="str">
        <f t="array" ref="O1172">IF(N1172="Ja","Enter %",IF(N1172="","",INDEX(LookUps!J:J,MATCH('4. Modul B – Inhaltsstoffe'!H1172,LookUps!I:I,0))))</f>
        <v/>
      </c>
      <c r="P1172" s="92" t="str">
        <f t="shared" si="56"/>
        <v/>
      </c>
      <c r="Q1172" s="95"/>
      <c r="R1172" s="96"/>
      <c r="S1172" s="88"/>
      <c r="T1172" s="20">
        <f>'1. Fertigungsstandort'!$E$7</f>
        <v>0</v>
      </c>
      <c r="U1172" s="54">
        <f>'1. Fertigungsstandort'!$E$9</f>
        <v>0</v>
      </c>
    </row>
    <row r="1173" spans="1:21" ht="15.75" customHeight="1">
      <c r="A1173" s="42"/>
      <c r="B1173" s="20" t="str">
        <f t="shared" si="54"/>
        <v/>
      </c>
      <c r="C1173" s="20" t="str">
        <f t="shared" si="55"/>
        <v/>
      </c>
      <c r="D1173" s="90"/>
      <c r="E1173" s="90"/>
      <c r="F1173" s="87"/>
      <c r="G1173" s="87"/>
      <c r="H1173" s="88"/>
      <c r="I1173" s="88"/>
      <c r="J1173" s="88"/>
      <c r="K1173" s="88"/>
      <c r="L1173" s="88"/>
      <c r="M1173" s="88"/>
      <c r="N1173" s="88"/>
      <c r="O1173" s="91" t="str">
        <f t="array" ref="O1173">IF(N1173="Ja","Enter %",IF(N1173="","",INDEX(LookUps!J:J,MATCH('4. Modul B – Inhaltsstoffe'!H1173,LookUps!I:I,0))))</f>
        <v/>
      </c>
      <c r="P1173" s="92" t="str">
        <f t="shared" si="56"/>
        <v/>
      </c>
      <c r="Q1173" s="95"/>
      <c r="R1173" s="96"/>
      <c r="S1173" s="88"/>
      <c r="T1173" s="20">
        <f>'1. Fertigungsstandort'!$E$7</f>
        <v>0</v>
      </c>
      <c r="U1173" s="54">
        <f>'1. Fertigungsstandort'!$E$9</f>
        <v>0</v>
      </c>
    </row>
    <row r="1174" spans="1:21" ht="15.75" customHeight="1">
      <c r="A1174" s="42"/>
      <c r="B1174" s="20" t="str">
        <f t="shared" si="54"/>
        <v/>
      </c>
      <c r="C1174" s="20" t="str">
        <f t="shared" si="55"/>
        <v/>
      </c>
      <c r="D1174" s="90"/>
      <c r="E1174" s="90"/>
      <c r="F1174" s="87"/>
      <c r="G1174" s="87"/>
      <c r="H1174" s="88"/>
      <c r="I1174" s="88"/>
      <c r="J1174" s="88"/>
      <c r="K1174" s="88"/>
      <c r="L1174" s="88"/>
      <c r="M1174" s="88"/>
      <c r="N1174" s="88"/>
      <c r="O1174" s="91" t="str">
        <f t="array" ref="O1174">IF(N1174="Ja","Enter %",IF(N1174="","",INDEX(LookUps!J:J,MATCH('4. Modul B – Inhaltsstoffe'!H1174,LookUps!I:I,0))))</f>
        <v/>
      </c>
      <c r="P1174" s="92" t="str">
        <f t="shared" si="56"/>
        <v/>
      </c>
      <c r="Q1174" s="95"/>
      <c r="R1174" s="96"/>
      <c r="S1174" s="88"/>
      <c r="T1174" s="20">
        <f>'1. Fertigungsstandort'!$E$7</f>
        <v>0</v>
      </c>
      <c r="U1174" s="54">
        <f>'1. Fertigungsstandort'!$E$9</f>
        <v>0</v>
      </c>
    </row>
    <row r="1175" spans="1:21" ht="15.75" customHeight="1">
      <c r="A1175" s="42"/>
      <c r="B1175" s="20" t="str">
        <f t="shared" si="54"/>
        <v/>
      </c>
      <c r="C1175" s="20" t="str">
        <f t="shared" si="55"/>
        <v/>
      </c>
      <c r="D1175" s="90"/>
      <c r="E1175" s="90"/>
      <c r="F1175" s="87"/>
      <c r="G1175" s="87"/>
      <c r="H1175" s="88"/>
      <c r="I1175" s="88"/>
      <c r="J1175" s="88"/>
      <c r="K1175" s="88"/>
      <c r="L1175" s="88"/>
      <c r="M1175" s="88"/>
      <c r="N1175" s="88"/>
      <c r="O1175" s="91" t="str">
        <f t="array" ref="O1175">IF(N1175="Ja","Enter %",IF(N1175="","",INDEX(LookUps!J:J,MATCH('4. Modul B – Inhaltsstoffe'!H1175,LookUps!I:I,0))))</f>
        <v/>
      </c>
      <c r="P1175" s="92" t="str">
        <f t="shared" si="56"/>
        <v/>
      </c>
      <c r="Q1175" s="95"/>
      <c r="R1175" s="96"/>
      <c r="S1175" s="88"/>
      <c r="T1175" s="20">
        <f>'1. Fertigungsstandort'!$E$7</f>
        <v>0</v>
      </c>
      <c r="U1175" s="54">
        <f>'1. Fertigungsstandort'!$E$9</f>
        <v>0</v>
      </c>
    </row>
    <row r="1176" spans="1:21" ht="15.75" customHeight="1">
      <c r="A1176" s="42"/>
      <c r="B1176" s="20" t="str">
        <f t="shared" si="54"/>
        <v/>
      </c>
      <c r="C1176" s="20" t="str">
        <f t="shared" si="55"/>
        <v/>
      </c>
      <c r="D1176" s="90"/>
      <c r="E1176" s="90"/>
      <c r="F1176" s="87"/>
      <c r="G1176" s="87"/>
      <c r="H1176" s="88"/>
      <c r="I1176" s="88"/>
      <c r="J1176" s="88"/>
      <c r="K1176" s="88"/>
      <c r="L1176" s="88"/>
      <c r="M1176" s="88"/>
      <c r="N1176" s="88"/>
      <c r="O1176" s="91" t="str">
        <f t="array" ref="O1176">IF(N1176="Ja","Enter %",IF(N1176="","",INDEX(LookUps!J:J,MATCH('4. Modul B – Inhaltsstoffe'!H1176,LookUps!I:I,0))))</f>
        <v/>
      </c>
      <c r="P1176" s="92" t="str">
        <f t="shared" si="56"/>
        <v/>
      </c>
      <c r="Q1176" s="95"/>
      <c r="R1176" s="96"/>
      <c r="S1176" s="88"/>
      <c r="T1176" s="20">
        <f>'1. Fertigungsstandort'!$E$7</f>
        <v>0</v>
      </c>
      <c r="U1176" s="54">
        <f>'1. Fertigungsstandort'!$E$9</f>
        <v>0</v>
      </c>
    </row>
    <row r="1177" spans="1:21" ht="15.75" customHeight="1">
      <c r="A1177" s="42"/>
      <c r="B1177" s="20" t="str">
        <f t="shared" si="54"/>
        <v/>
      </c>
      <c r="C1177" s="20" t="str">
        <f t="shared" si="55"/>
        <v/>
      </c>
      <c r="D1177" s="90"/>
      <c r="E1177" s="90"/>
      <c r="F1177" s="87"/>
      <c r="G1177" s="87"/>
      <c r="H1177" s="88"/>
      <c r="I1177" s="88"/>
      <c r="J1177" s="88"/>
      <c r="K1177" s="88"/>
      <c r="L1177" s="88"/>
      <c r="M1177" s="88"/>
      <c r="N1177" s="88"/>
      <c r="O1177" s="91" t="str">
        <f t="array" ref="O1177">IF(N1177="Ja","Enter %",IF(N1177="","",INDEX(LookUps!J:J,MATCH('4. Modul B – Inhaltsstoffe'!H1177,LookUps!I:I,0))))</f>
        <v/>
      </c>
      <c r="P1177" s="92" t="str">
        <f t="shared" si="56"/>
        <v/>
      </c>
      <c r="Q1177" s="95"/>
      <c r="R1177" s="96"/>
      <c r="S1177" s="88"/>
      <c r="T1177" s="20">
        <f>'1. Fertigungsstandort'!$E$7</f>
        <v>0</v>
      </c>
      <c r="U1177" s="54">
        <f>'1. Fertigungsstandort'!$E$9</f>
        <v>0</v>
      </c>
    </row>
    <row r="1178" spans="1:21" ht="15.75" customHeight="1">
      <c r="A1178" s="42"/>
      <c r="B1178" s="20" t="str">
        <f t="shared" si="54"/>
        <v/>
      </c>
      <c r="C1178" s="20" t="str">
        <f t="shared" si="55"/>
        <v/>
      </c>
      <c r="D1178" s="90"/>
      <c r="E1178" s="90"/>
      <c r="F1178" s="87"/>
      <c r="G1178" s="87"/>
      <c r="H1178" s="88"/>
      <c r="I1178" s="88"/>
      <c r="J1178" s="88"/>
      <c r="K1178" s="88"/>
      <c r="L1178" s="88"/>
      <c r="M1178" s="88"/>
      <c r="N1178" s="88"/>
      <c r="O1178" s="91" t="str">
        <f t="array" ref="O1178">IF(N1178="Ja","Enter %",IF(N1178="","",INDEX(LookUps!J:J,MATCH('4. Modul B – Inhaltsstoffe'!H1178,LookUps!I:I,0))))</f>
        <v/>
      </c>
      <c r="P1178" s="92" t="str">
        <f t="shared" si="56"/>
        <v/>
      </c>
      <c r="Q1178" s="95"/>
      <c r="R1178" s="96"/>
      <c r="S1178" s="88"/>
      <c r="T1178" s="20">
        <f>'1. Fertigungsstandort'!$E$7</f>
        <v>0</v>
      </c>
      <c r="U1178" s="54">
        <f>'1. Fertigungsstandort'!$E$9</f>
        <v>0</v>
      </c>
    </row>
    <row r="1179" spans="1:21" ht="15.75" customHeight="1">
      <c r="A1179" s="42"/>
      <c r="B1179" s="20" t="str">
        <f t="shared" si="54"/>
        <v/>
      </c>
      <c r="C1179" s="20" t="str">
        <f t="shared" si="55"/>
        <v/>
      </c>
      <c r="D1179" s="90"/>
      <c r="E1179" s="90"/>
      <c r="F1179" s="87"/>
      <c r="G1179" s="87"/>
      <c r="H1179" s="88"/>
      <c r="I1179" s="88"/>
      <c r="J1179" s="88"/>
      <c r="K1179" s="88"/>
      <c r="L1179" s="88"/>
      <c r="M1179" s="88"/>
      <c r="N1179" s="88"/>
      <c r="O1179" s="91" t="str">
        <f t="array" ref="O1179">IF(N1179="Ja","Enter %",IF(N1179="","",INDEX(LookUps!J:J,MATCH('4. Modul B – Inhaltsstoffe'!H1179,LookUps!I:I,0))))</f>
        <v/>
      </c>
      <c r="P1179" s="92" t="str">
        <f t="shared" si="56"/>
        <v/>
      </c>
      <c r="Q1179" s="95"/>
      <c r="R1179" s="96"/>
      <c r="S1179" s="88"/>
      <c r="T1179" s="20">
        <f>'1. Fertigungsstandort'!$E$7</f>
        <v>0</v>
      </c>
      <c r="U1179" s="54">
        <f>'1. Fertigungsstandort'!$E$9</f>
        <v>0</v>
      </c>
    </row>
    <row r="1180" spans="1:21" ht="15.75" customHeight="1">
      <c r="A1180" s="42"/>
      <c r="B1180" s="20" t="str">
        <f t="shared" si="54"/>
        <v/>
      </c>
      <c r="C1180" s="20" t="str">
        <f t="shared" si="55"/>
        <v/>
      </c>
      <c r="D1180" s="90"/>
      <c r="E1180" s="90"/>
      <c r="F1180" s="87"/>
      <c r="G1180" s="87"/>
      <c r="H1180" s="88"/>
      <c r="I1180" s="88"/>
      <c r="J1180" s="88"/>
      <c r="K1180" s="88"/>
      <c r="L1180" s="88"/>
      <c r="M1180" s="88"/>
      <c r="N1180" s="88"/>
      <c r="O1180" s="91" t="str">
        <f t="array" ref="O1180">IF(N1180="Ja","Enter %",IF(N1180="","",INDEX(LookUps!J:J,MATCH('4. Modul B – Inhaltsstoffe'!H1180,LookUps!I:I,0))))</f>
        <v/>
      </c>
      <c r="P1180" s="92" t="str">
        <f t="shared" si="56"/>
        <v/>
      </c>
      <c r="Q1180" s="95"/>
      <c r="R1180" s="96"/>
      <c r="S1180" s="88"/>
      <c r="T1180" s="20">
        <f>'1. Fertigungsstandort'!$E$7</f>
        <v>0</v>
      </c>
      <c r="U1180" s="54">
        <f>'1. Fertigungsstandort'!$E$9</f>
        <v>0</v>
      </c>
    </row>
    <row r="1181" spans="1:21" ht="15.75" customHeight="1">
      <c r="A1181" s="42"/>
      <c r="B1181" s="20" t="str">
        <f t="shared" si="54"/>
        <v/>
      </c>
      <c r="C1181" s="20" t="str">
        <f t="shared" si="55"/>
        <v/>
      </c>
      <c r="D1181" s="90"/>
      <c r="E1181" s="90"/>
      <c r="F1181" s="87"/>
      <c r="G1181" s="87"/>
      <c r="H1181" s="88"/>
      <c r="I1181" s="88"/>
      <c r="J1181" s="88"/>
      <c r="K1181" s="88"/>
      <c r="L1181" s="88"/>
      <c r="M1181" s="88"/>
      <c r="N1181" s="88"/>
      <c r="O1181" s="91" t="str">
        <f t="array" ref="O1181">IF(N1181="Ja","Enter %",IF(N1181="","",INDEX(LookUps!J:J,MATCH('4. Modul B – Inhaltsstoffe'!H1181,LookUps!I:I,0))))</f>
        <v/>
      </c>
      <c r="P1181" s="92" t="str">
        <f t="shared" si="56"/>
        <v/>
      </c>
      <c r="Q1181" s="95"/>
      <c r="R1181" s="96"/>
      <c r="S1181" s="88"/>
      <c r="T1181" s="20">
        <f>'1. Fertigungsstandort'!$E$7</f>
        <v>0</v>
      </c>
      <c r="U1181" s="54">
        <f>'1. Fertigungsstandort'!$E$9</f>
        <v>0</v>
      </c>
    </row>
    <row r="1182" spans="1:21" ht="15.75" customHeight="1">
      <c r="A1182" s="42"/>
      <c r="B1182" s="20" t="str">
        <f t="shared" si="54"/>
        <v/>
      </c>
      <c r="C1182" s="20" t="str">
        <f t="shared" si="55"/>
        <v/>
      </c>
      <c r="D1182" s="90"/>
      <c r="E1182" s="90"/>
      <c r="F1182" s="87"/>
      <c r="G1182" s="87"/>
      <c r="H1182" s="88"/>
      <c r="I1182" s="88"/>
      <c r="J1182" s="88"/>
      <c r="K1182" s="88"/>
      <c r="L1182" s="88"/>
      <c r="M1182" s="88"/>
      <c r="N1182" s="88"/>
      <c r="O1182" s="91" t="str">
        <f t="array" ref="O1182">IF(N1182="Ja","Enter %",IF(N1182="","",INDEX(LookUps!J:J,MATCH('4. Modul B – Inhaltsstoffe'!H1182,LookUps!I:I,0))))</f>
        <v/>
      </c>
      <c r="P1182" s="92" t="str">
        <f t="shared" si="56"/>
        <v/>
      </c>
      <c r="Q1182" s="95"/>
      <c r="R1182" s="96"/>
      <c r="S1182" s="88"/>
      <c r="T1182" s="20">
        <f>'1. Fertigungsstandort'!$E$7</f>
        <v>0</v>
      </c>
      <c r="U1182" s="54">
        <f>'1. Fertigungsstandort'!$E$9</f>
        <v>0</v>
      </c>
    </row>
    <row r="1183" spans="1:21" ht="15.75" customHeight="1">
      <c r="A1183" s="42"/>
      <c r="B1183" s="20" t="str">
        <f t="shared" si="54"/>
        <v/>
      </c>
      <c r="C1183" s="20" t="str">
        <f t="shared" si="55"/>
        <v/>
      </c>
      <c r="D1183" s="90"/>
      <c r="E1183" s="90"/>
      <c r="F1183" s="87"/>
      <c r="G1183" s="87"/>
      <c r="H1183" s="88"/>
      <c r="I1183" s="88"/>
      <c r="J1183" s="88"/>
      <c r="K1183" s="88"/>
      <c r="L1183" s="88"/>
      <c r="M1183" s="88"/>
      <c r="N1183" s="88"/>
      <c r="O1183" s="91" t="str">
        <f t="array" ref="O1183">IF(N1183="Ja","Enter %",IF(N1183="","",INDEX(LookUps!J:J,MATCH('4. Modul B – Inhaltsstoffe'!H1183,LookUps!I:I,0))))</f>
        <v/>
      </c>
      <c r="P1183" s="92" t="str">
        <f t="shared" si="56"/>
        <v/>
      </c>
      <c r="Q1183" s="95"/>
      <c r="R1183" s="96"/>
      <c r="S1183" s="88"/>
      <c r="T1183" s="20">
        <f>'1. Fertigungsstandort'!$E$7</f>
        <v>0</v>
      </c>
      <c r="U1183" s="54">
        <f>'1. Fertigungsstandort'!$E$9</f>
        <v>0</v>
      </c>
    </row>
    <row r="1184" spans="1:21" ht="15.75" customHeight="1">
      <c r="A1184" s="42"/>
      <c r="B1184" s="20" t="str">
        <f t="shared" si="54"/>
        <v/>
      </c>
      <c r="C1184" s="20" t="str">
        <f t="shared" si="55"/>
        <v/>
      </c>
      <c r="D1184" s="90"/>
      <c r="E1184" s="90"/>
      <c r="F1184" s="87"/>
      <c r="G1184" s="87"/>
      <c r="H1184" s="88"/>
      <c r="I1184" s="88"/>
      <c r="J1184" s="88"/>
      <c r="K1184" s="88"/>
      <c r="L1184" s="88"/>
      <c r="M1184" s="88"/>
      <c r="N1184" s="88"/>
      <c r="O1184" s="91" t="str">
        <f t="array" ref="O1184">IF(N1184="Ja","Enter %",IF(N1184="","",INDEX(LookUps!J:J,MATCH('4. Modul B – Inhaltsstoffe'!H1184,LookUps!I:I,0))))</f>
        <v/>
      </c>
      <c r="P1184" s="92" t="str">
        <f t="shared" si="56"/>
        <v/>
      </c>
      <c r="Q1184" s="95"/>
      <c r="R1184" s="96"/>
      <c r="S1184" s="88"/>
      <c r="T1184" s="20">
        <f>'1. Fertigungsstandort'!$E$7</f>
        <v>0</v>
      </c>
      <c r="U1184" s="54">
        <f>'1. Fertigungsstandort'!$E$9</f>
        <v>0</v>
      </c>
    </row>
    <row r="1185" spans="1:41" ht="15.75" customHeight="1">
      <c r="A1185" s="42"/>
      <c r="B1185" s="20" t="str">
        <f t="shared" si="54"/>
        <v/>
      </c>
      <c r="C1185" s="20" t="str">
        <f t="shared" si="55"/>
        <v/>
      </c>
      <c r="D1185" s="90"/>
      <c r="E1185" s="90"/>
      <c r="F1185" s="87"/>
      <c r="G1185" s="87"/>
      <c r="H1185" s="88"/>
      <c r="I1185" s="88"/>
      <c r="J1185" s="88"/>
      <c r="K1185" s="88"/>
      <c r="L1185" s="88"/>
      <c r="M1185" s="88"/>
      <c r="N1185" s="88"/>
      <c r="O1185" s="91" t="str">
        <f t="array" ref="O1185">IF(N1185="Ja","Enter %",IF(N1185="","",INDEX(LookUps!J:J,MATCH('4. Modul B – Inhaltsstoffe'!H1185,LookUps!I:I,0))))</f>
        <v/>
      </c>
      <c r="P1185" s="92" t="str">
        <f t="shared" si="56"/>
        <v/>
      </c>
      <c r="Q1185" s="95"/>
      <c r="R1185" s="96"/>
      <c r="S1185" s="88"/>
      <c r="T1185" s="20">
        <f>'1. Fertigungsstandort'!$E$7</f>
        <v>0</v>
      </c>
      <c r="U1185" s="54">
        <f>'1. Fertigungsstandort'!$E$9</f>
        <v>0</v>
      </c>
    </row>
    <row r="1186" spans="1:41" ht="15.75" customHeight="1">
      <c r="A1186" s="42"/>
      <c r="B1186" s="20" t="str">
        <f t="shared" si="54"/>
        <v/>
      </c>
      <c r="C1186" s="20" t="str">
        <f t="shared" si="55"/>
        <v/>
      </c>
      <c r="D1186" s="90"/>
      <c r="E1186" s="90"/>
      <c r="F1186" s="87"/>
      <c r="G1186" s="87"/>
      <c r="H1186" s="88"/>
      <c r="I1186" s="88"/>
      <c r="J1186" s="88"/>
      <c r="K1186" s="88"/>
      <c r="L1186" s="88"/>
      <c r="M1186" s="88"/>
      <c r="N1186" s="88"/>
      <c r="O1186" s="91" t="str">
        <f t="array" ref="O1186">IF(N1186="Ja","Enter %",IF(N1186="","",INDEX(LookUps!J:J,MATCH('4. Modul B – Inhaltsstoffe'!H1186,LookUps!I:I,0))))</f>
        <v/>
      </c>
      <c r="P1186" s="92" t="str">
        <f t="shared" si="56"/>
        <v/>
      </c>
      <c r="Q1186" s="95"/>
      <c r="R1186" s="96"/>
      <c r="S1186" s="88"/>
      <c r="T1186" s="20">
        <f>'1. Fertigungsstandort'!$E$7</f>
        <v>0</v>
      </c>
      <c r="U1186" s="54">
        <f>'1. Fertigungsstandort'!$E$9</f>
        <v>0</v>
      </c>
    </row>
    <row r="1187" spans="1:41" ht="15.75" customHeight="1">
      <c r="A1187" s="42"/>
      <c r="B1187" s="20" t="str">
        <f t="shared" si="54"/>
        <v/>
      </c>
      <c r="C1187" s="20" t="str">
        <f t="shared" si="55"/>
        <v/>
      </c>
      <c r="D1187" s="90"/>
      <c r="E1187" s="90"/>
      <c r="F1187" s="87"/>
      <c r="G1187" s="87"/>
      <c r="H1187" s="88"/>
      <c r="I1187" s="88"/>
      <c r="J1187" s="88"/>
      <c r="K1187" s="88"/>
      <c r="L1187" s="88"/>
      <c r="M1187" s="88"/>
      <c r="N1187" s="88"/>
      <c r="O1187" s="91" t="str">
        <f t="array" ref="O1187">IF(N1187="Ja","Enter %",IF(N1187="","",INDEX(LookUps!J:J,MATCH('4. Modul B – Inhaltsstoffe'!H1187,LookUps!I:I,0))))</f>
        <v/>
      </c>
      <c r="P1187" s="92" t="str">
        <f t="shared" si="56"/>
        <v/>
      </c>
      <c r="Q1187" s="95"/>
      <c r="R1187" s="96"/>
      <c r="S1187" s="88"/>
      <c r="T1187" s="20">
        <f>'1. Fertigungsstandort'!$E$7</f>
        <v>0</v>
      </c>
      <c r="U1187" s="54">
        <f>'1. Fertigungsstandort'!$E$9</f>
        <v>0</v>
      </c>
    </row>
    <row r="1188" spans="1:41" ht="15.75" customHeight="1">
      <c r="A1188" s="42"/>
      <c r="B1188" s="20" t="str">
        <f t="shared" si="54"/>
        <v/>
      </c>
      <c r="C1188" s="20" t="str">
        <f t="shared" si="55"/>
        <v/>
      </c>
      <c r="D1188" s="90"/>
      <c r="E1188" s="90"/>
      <c r="F1188" s="87"/>
      <c r="G1188" s="87"/>
      <c r="H1188" s="88"/>
      <c r="I1188" s="88"/>
      <c r="J1188" s="88"/>
      <c r="K1188" s="88"/>
      <c r="L1188" s="88"/>
      <c r="M1188" s="88"/>
      <c r="N1188" s="88"/>
      <c r="O1188" s="91" t="str">
        <f t="array" ref="O1188">IF(N1188="Ja","Enter %",IF(N1188="","",INDEX(LookUps!J:J,MATCH('4. Modul B – Inhaltsstoffe'!H1188,LookUps!I:I,0))))</f>
        <v/>
      </c>
      <c r="P1188" s="92" t="str">
        <f t="shared" si="56"/>
        <v/>
      </c>
      <c r="Q1188" s="95"/>
      <c r="R1188" s="96"/>
      <c r="S1188" s="88"/>
      <c r="T1188" s="20">
        <f>'1. Fertigungsstandort'!$E$7</f>
        <v>0</v>
      </c>
      <c r="U1188" s="54">
        <f>'1. Fertigungsstandort'!$E$9</f>
        <v>0</v>
      </c>
    </row>
    <row r="1189" spans="1:41" ht="15.75" customHeight="1">
      <c r="A1189" s="42"/>
      <c r="B1189" s="20" t="str">
        <f t="shared" si="54"/>
        <v/>
      </c>
      <c r="C1189" s="20" t="str">
        <f t="shared" si="55"/>
        <v/>
      </c>
      <c r="D1189" s="90"/>
      <c r="E1189" s="90"/>
      <c r="F1189" s="87"/>
      <c r="G1189" s="87"/>
      <c r="H1189" s="88"/>
      <c r="I1189" s="88"/>
      <c r="J1189" s="88"/>
      <c r="K1189" s="88"/>
      <c r="L1189" s="88"/>
      <c r="M1189" s="88"/>
      <c r="N1189" s="88"/>
      <c r="O1189" s="91" t="str">
        <f t="array" ref="O1189">IF(N1189="Ja","Enter %",IF(N1189="","",INDEX(LookUps!J:J,MATCH('4. Modul B – Inhaltsstoffe'!H1189,LookUps!I:I,0))))</f>
        <v/>
      </c>
      <c r="P1189" s="92" t="str">
        <f t="shared" si="56"/>
        <v/>
      </c>
      <c r="Q1189" s="95"/>
      <c r="R1189" s="96"/>
      <c r="S1189" s="88"/>
      <c r="T1189" s="20">
        <f>'1. Fertigungsstandort'!$E$7</f>
        <v>0</v>
      </c>
      <c r="U1189" s="54">
        <f>'1. Fertigungsstandort'!$E$9</f>
        <v>0</v>
      </c>
    </row>
    <row r="1190" spans="1:41" ht="15.75" customHeight="1">
      <c r="A1190" s="42"/>
      <c r="B1190" s="20" t="str">
        <f t="shared" si="54"/>
        <v/>
      </c>
      <c r="C1190" s="20" t="str">
        <f t="shared" si="55"/>
        <v/>
      </c>
      <c r="D1190" s="90"/>
      <c r="E1190" s="90"/>
      <c r="F1190" s="87"/>
      <c r="G1190" s="87"/>
      <c r="H1190" s="88"/>
      <c r="I1190" s="88"/>
      <c r="J1190" s="88"/>
      <c r="K1190" s="88"/>
      <c r="L1190" s="88"/>
      <c r="M1190" s="88"/>
      <c r="N1190" s="88"/>
      <c r="O1190" s="91" t="str">
        <f t="array" ref="O1190">IF(N1190="Ja","Enter %",IF(N1190="","",INDEX(LookUps!J:J,MATCH('4. Modul B – Inhaltsstoffe'!H1190,LookUps!I:I,0))))</f>
        <v/>
      </c>
      <c r="P1190" s="92" t="str">
        <f t="shared" si="56"/>
        <v/>
      </c>
      <c r="Q1190" s="95"/>
      <c r="R1190" s="96"/>
      <c r="S1190" s="88"/>
      <c r="T1190" s="20">
        <f>'1. Fertigungsstandort'!$E$7</f>
        <v>0</v>
      </c>
      <c r="U1190" s="54">
        <f>'1. Fertigungsstandort'!$E$9</f>
        <v>0</v>
      </c>
    </row>
    <row r="1191" spans="1:41" ht="15.75" customHeight="1">
      <c r="A1191" s="42"/>
      <c r="B1191" s="20" t="str">
        <f t="shared" si="54"/>
        <v/>
      </c>
      <c r="C1191" s="20" t="str">
        <f t="shared" si="55"/>
        <v/>
      </c>
      <c r="D1191" s="90"/>
      <c r="E1191" s="90"/>
      <c r="F1191" s="87"/>
      <c r="G1191" s="87"/>
      <c r="H1191" s="88"/>
      <c r="I1191" s="88"/>
      <c r="J1191" s="88"/>
      <c r="K1191" s="88"/>
      <c r="L1191" s="88"/>
      <c r="M1191" s="88"/>
      <c r="N1191" s="88"/>
      <c r="O1191" s="91" t="str">
        <f t="array" ref="O1191">IF(N1191="Ja","Enter %",IF(N1191="","",INDEX(LookUps!J:J,MATCH('4. Modul B – Inhaltsstoffe'!H1191,LookUps!I:I,0))))</f>
        <v/>
      </c>
      <c r="P1191" s="92" t="str">
        <f t="shared" si="56"/>
        <v/>
      </c>
      <c r="Q1191" s="95"/>
      <c r="R1191" s="96"/>
      <c r="S1191" s="88"/>
      <c r="T1191" s="20">
        <f>'1. Fertigungsstandort'!$E$7</f>
        <v>0</v>
      </c>
      <c r="U1191" s="54">
        <f>'1. Fertigungsstandort'!$E$9</f>
        <v>0</v>
      </c>
    </row>
    <row r="1192" spans="1:41" ht="15.75" customHeight="1">
      <c r="A1192" s="42"/>
      <c r="B1192" s="20" t="str">
        <f t="shared" si="54"/>
        <v/>
      </c>
      <c r="C1192" s="20" t="str">
        <f t="shared" si="55"/>
        <v/>
      </c>
      <c r="D1192" s="90"/>
      <c r="E1192" s="90"/>
      <c r="F1192" s="87"/>
      <c r="G1192" s="87"/>
      <c r="H1192" s="88"/>
      <c r="I1192" s="88"/>
      <c r="J1192" s="88"/>
      <c r="K1192" s="88"/>
      <c r="L1192" s="88"/>
      <c r="M1192" s="88"/>
      <c r="N1192" s="88"/>
      <c r="O1192" s="91" t="str">
        <f t="array" ref="O1192">IF(N1192="Ja","Enter %",IF(N1192="","",INDEX(LookUps!J:J,MATCH('4. Modul B – Inhaltsstoffe'!H1192,LookUps!I:I,0))))</f>
        <v/>
      </c>
      <c r="P1192" s="92" t="str">
        <f t="shared" si="56"/>
        <v/>
      </c>
      <c r="Q1192" s="95"/>
      <c r="R1192" s="96"/>
      <c r="S1192" s="88"/>
      <c r="T1192" s="20">
        <f>'1. Fertigungsstandort'!$E$7</f>
        <v>0</v>
      </c>
      <c r="U1192" s="54">
        <f>'1. Fertigungsstandort'!$E$9</f>
        <v>0</v>
      </c>
    </row>
    <row r="1193" spans="1:41" ht="15.75" customHeight="1">
      <c r="A1193" s="42"/>
      <c r="B1193" s="20" t="str">
        <f t="shared" si="54"/>
        <v/>
      </c>
      <c r="C1193" s="20" t="str">
        <f t="shared" si="55"/>
        <v/>
      </c>
      <c r="D1193" s="90"/>
      <c r="E1193" s="90"/>
      <c r="F1193" s="87"/>
      <c r="G1193" s="87"/>
      <c r="H1193" s="88"/>
      <c r="I1193" s="88"/>
      <c r="J1193" s="88"/>
      <c r="K1193" s="88"/>
      <c r="L1193" s="88"/>
      <c r="M1193" s="88"/>
      <c r="N1193" s="88"/>
      <c r="O1193" s="91" t="str">
        <f t="array" ref="O1193">IF(N1193="Ja","Enter %",IF(N1193="","",INDEX(LookUps!J:J,MATCH('4. Modul B – Inhaltsstoffe'!H1193,LookUps!I:I,0))))</f>
        <v/>
      </c>
      <c r="P1193" s="92" t="str">
        <f t="shared" si="56"/>
        <v/>
      </c>
      <c r="Q1193" s="95"/>
      <c r="R1193" s="96"/>
      <c r="S1193" s="88"/>
      <c r="T1193" s="20">
        <f>'1. Fertigungsstandort'!$E$7</f>
        <v>0</v>
      </c>
      <c r="U1193" s="54">
        <f>'1. Fertigungsstandort'!$E$9</f>
        <v>0</v>
      </c>
    </row>
    <row r="1194" spans="1:41" ht="15.75" customHeight="1">
      <c r="A1194" s="42"/>
      <c r="B1194" s="20" t="str">
        <f t="shared" si="54"/>
        <v/>
      </c>
      <c r="C1194" s="20" t="str">
        <f t="shared" si="55"/>
        <v/>
      </c>
      <c r="D1194" s="90"/>
      <c r="E1194" s="90"/>
      <c r="F1194" s="87"/>
      <c r="G1194" s="87"/>
      <c r="H1194" s="88"/>
      <c r="I1194" s="88"/>
      <c r="J1194" s="88"/>
      <c r="K1194" s="88"/>
      <c r="L1194" s="88"/>
      <c r="M1194" s="88"/>
      <c r="N1194" s="88"/>
      <c r="O1194" s="91" t="str">
        <f t="array" ref="O1194">IF(N1194="Ja","Enter %",IF(N1194="","",INDEX(LookUps!J:J,MATCH('4. Modul B – Inhaltsstoffe'!H1194,LookUps!I:I,0))))</f>
        <v/>
      </c>
      <c r="P1194" s="92" t="str">
        <f t="shared" si="56"/>
        <v/>
      </c>
      <c r="Q1194" s="95"/>
      <c r="R1194" s="96"/>
      <c r="S1194" s="88"/>
      <c r="T1194" s="20">
        <f>'1. Fertigungsstandort'!$E$7</f>
        <v>0</v>
      </c>
      <c r="U1194" s="54">
        <f>'1. Fertigungsstandort'!$E$9</f>
        <v>0</v>
      </c>
    </row>
    <row r="1195" spans="1:41" ht="15.75" customHeight="1">
      <c r="A1195" s="42"/>
      <c r="B1195" s="20" t="str">
        <f t="shared" si="54"/>
        <v/>
      </c>
      <c r="C1195" s="20" t="str">
        <f t="shared" si="55"/>
        <v/>
      </c>
      <c r="D1195" s="90"/>
      <c r="E1195" s="90"/>
      <c r="F1195" s="87"/>
      <c r="G1195" s="87"/>
      <c r="H1195" s="88"/>
      <c r="I1195" s="88"/>
      <c r="J1195" s="88"/>
      <c r="K1195" s="88"/>
      <c r="L1195" s="88"/>
      <c r="M1195" s="88"/>
      <c r="N1195" s="88"/>
      <c r="O1195" s="91" t="str">
        <f t="array" ref="O1195">IF(N1195="Ja","Enter %",IF(N1195="","",INDEX(LookUps!J:J,MATCH('4. Modul B – Inhaltsstoffe'!H1195,LookUps!I:I,0))))</f>
        <v/>
      </c>
      <c r="P1195" s="92" t="str">
        <f t="shared" si="56"/>
        <v/>
      </c>
      <c r="Q1195" s="95"/>
      <c r="R1195" s="96"/>
      <c r="S1195" s="88"/>
      <c r="T1195" s="20">
        <f>'1. Fertigungsstandort'!$E$7</f>
        <v>0</v>
      </c>
      <c r="U1195" s="54">
        <f>'1. Fertigungsstandort'!$E$9</f>
        <v>0</v>
      </c>
    </row>
    <row r="1196" spans="1:41" ht="15.75" customHeight="1">
      <c r="A1196" s="42"/>
      <c r="B1196" s="20" t="str">
        <f t="shared" si="54"/>
        <v/>
      </c>
      <c r="C1196" s="20" t="str">
        <f t="shared" si="55"/>
        <v/>
      </c>
      <c r="D1196" s="90"/>
      <c r="E1196" s="90"/>
      <c r="F1196" s="87"/>
      <c r="G1196" s="87"/>
      <c r="H1196" s="88"/>
      <c r="I1196" s="88"/>
      <c r="J1196" s="88"/>
      <c r="K1196" s="88"/>
      <c r="L1196" s="88"/>
      <c r="M1196" s="88"/>
      <c r="N1196" s="88"/>
      <c r="O1196" s="91" t="str">
        <f t="array" ref="O1196">IF(N1196="Ja","Enter %",IF(N1196="","",INDEX(LookUps!J:J,MATCH('4. Modul B – Inhaltsstoffe'!H1196,LookUps!I:I,0))))</f>
        <v/>
      </c>
      <c r="P1196" s="92" t="str">
        <f t="shared" si="56"/>
        <v/>
      </c>
      <c r="Q1196" s="95"/>
      <c r="R1196" s="96"/>
      <c r="S1196" s="88"/>
      <c r="T1196" s="20">
        <f>'1. Fertigungsstandort'!$E$7</f>
        <v>0</v>
      </c>
      <c r="U1196" s="54">
        <f>'1. Fertigungsstandort'!$E$9</f>
        <v>0</v>
      </c>
    </row>
    <row r="1197" spans="1:41" ht="15.75" customHeight="1">
      <c r="A1197" s="42"/>
      <c r="U1197" s="68">
        <f>'1. Fertigungsstandort'!$E$9</f>
        <v>0</v>
      </c>
    </row>
    <row r="1198" spans="1:41" ht="15.75" customHeight="1">
      <c r="A1198" s="42"/>
      <c r="B1198" s="42"/>
      <c r="C1198" s="42"/>
      <c r="D1198" s="42"/>
      <c r="E1198" s="42"/>
      <c r="F1198" s="42"/>
      <c r="G1198" s="82"/>
      <c r="H1198" s="42"/>
      <c r="I1198" s="42"/>
      <c r="J1198" s="42"/>
      <c r="K1198" s="42"/>
      <c r="L1198" s="42"/>
      <c r="M1198" s="42"/>
      <c r="N1198" s="42"/>
      <c r="O1198" s="42"/>
      <c r="P1198" s="42"/>
      <c r="Q1198" s="42"/>
      <c r="R1198" s="42"/>
      <c r="S1198" s="42"/>
      <c r="T1198" s="42"/>
      <c r="U1198" s="42"/>
      <c r="V1198" s="42"/>
      <c r="W1198" s="42"/>
      <c r="X1198" s="42"/>
      <c r="Y1198" s="42"/>
      <c r="Z1198" s="42"/>
      <c r="AA1198" s="42"/>
      <c r="AB1198" s="42"/>
      <c r="AC1198" s="42"/>
      <c r="AD1198" s="42"/>
      <c r="AE1198" s="42"/>
      <c r="AF1198" s="42"/>
      <c r="AG1198" s="42"/>
      <c r="AH1198" s="42"/>
      <c r="AI1198" s="42"/>
      <c r="AJ1198" s="42"/>
      <c r="AK1198" s="42"/>
      <c r="AL1198" s="42"/>
      <c r="AM1198" s="42"/>
      <c r="AN1198" s="42"/>
      <c r="AO1198" s="42"/>
    </row>
  </sheetData>
  <sheetProtection algorithmName="SHA-512" hashValue="UjFVwpSfWZFttqwMXds+s2Q/G0ITUBOWsAbLMgO9liJaWQHYIrqvcXaYA41YyO60rMBg9W/K0y7Krz+D5OwssQ==" saltValue="klrg0LyWLMOP6c5kR5q64g==" spinCount="100000" sheet="1" selectLockedCells="1"/>
  <mergeCells count="6">
    <mergeCell ref="S10:S11"/>
    <mergeCell ref="D10:D11"/>
    <mergeCell ref="F10:F11"/>
    <mergeCell ref="H10:H11"/>
    <mergeCell ref="I10:I11"/>
    <mergeCell ref="P10:P11"/>
  </mergeCells>
  <phoneticPr fontId="36" type="noConversion"/>
  <conditionalFormatting sqref="S1049:S1196 S13:S160">
    <cfRule type="expression" dxfId="14" priority="1">
      <formula>AND($F13="Other",$S13="")</formula>
    </cfRule>
  </conditionalFormatting>
  <conditionalFormatting sqref="S1049:S1196 S13:S160">
    <cfRule type="expression" dxfId="13" priority="2">
      <formula>AND($H13="Other",$S13="")</formula>
    </cfRule>
  </conditionalFormatting>
  <conditionalFormatting sqref="S901:S1048">
    <cfRule type="expression" dxfId="12" priority="3">
      <formula>AND($F901="Other",$S901="")</formula>
    </cfRule>
  </conditionalFormatting>
  <conditionalFormatting sqref="S901:S1048">
    <cfRule type="expression" dxfId="11" priority="4">
      <formula>AND($H901="Other",$S901="")</formula>
    </cfRule>
  </conditionalFormatting>
  <conditionalFormatting sqref="S753:S900">
    <cfRule type="expression" dxfId="10" priority="5">
      <formula>AND($F753="Other",$S753="")</formula>
    </cfRule>
  </conditionalFormatting>
  <conditionalFormatting sqref="S753:S900">
    <cfRule type="expression" dxfId="9" priority="6">
      <formula>AND($H753="Other",$S753="")</formula>
    </cfRule>
  </conditionalFormatting>
  <conditionalFormatting sqref="S605:S752">
    <cfRule type="expression" dxfId="8" priority="7">
      <formula>AND($F605="Other",$S605="")</formula>
    </cfRule>
  </conditionalFormatting>
  <conditionalFormatting sqref="S605:S752">
    <cfRule type="expression" dxfId="7" priority="8">
      <formula>AND($H605="Other",$S605="")</formula>
    </cfRule>
  </conditionalFormatting>
  <conditionalFormatting sqref="S457:S604">
    <cfRule type="expression" dxfId="6" priority="9">
      <formula>AND($F457="Other",$S457="")</formula>
    </cfRule>
  </conditionalFormatting>
  <conditionalFormatting sqref="S457:S604">
    <cfRule type="expression" dxfId="5" priority="10">
      <formula>AND($H457="Other",$S457="")</formula>
    </cfRule>
  </conditionalFormatting>
  <conditionalFormatting sqref="S309:S456">
    <cfRule type="expression" dxfId="4" priority="11">
      <formula>AND($F309="Other",$S309="")</formula>
    </cfRule>
  </conditionalFormatting>
  <conditionalFormatting sqref="S309:S456">
    <cfRule type="expression" dxfId="3" priority="12">
      <formula>AND($H309="Other",$S309="")</formula>
    </cfRule>
  </conditionalFormatting>
  <conditionalFormatting sqref="S161:S308">
    <cfRule type="expression" dxfId="2" priority="13">
      <formula>AND($F161="Other",$S161="")</formula>
    </cfRule>
  </conditionalFormatting>
  <conditionalFormatting sqref="S161:S308">
    <cfRule type="expression" dxfId="1" priority="14">
      <formula>AND($H161="Other",$S161="")</formula>
    </cfRule>
  </conditionalFormatting>
  <conditionalFormatting sqref="O13:O1196">
    <cfRule type="expression" dxfId="0" priority="15">
      <formula>$N13="Yes"</formula>
    </cfRule>
  </conditionalFormatting>
  <dataValidations count="10">
    <dataValidation type="list" allowBlank="1" showErrorMessage="1" sqref="H13:H1196" xr:uid="{00000000-0002-0000-0600-000000000000}">
      <formula1>Products</formula1>
    </dataValidation>
    <dataValidation type="list" allowBlank="1" showErrorMessage="1" sqref="M13:M1196" xr:uid="{00000000-0002-0000-0600-000001000000}">
      <formula1>Palm_type</formula1>
    </dataValidation>
    <dataValidation type="list" allowBlank="1" showErrorMessage="1" sqref="R13:R1196" xr:uid="{00000000-0002-0000-0600-000002000000}">
      <formula1>Certification</formula1>
    </dataValidation>
    <dataValidation type="decimal" operator="greaterThanOrEqual" allowBlank="1" showInputMessage="1" showErrorMessage="1" prompt="Enter % palm oil - If known, enter percent of final product composed of palm products by mass (g)." sqref="O13:O1196" xr:uid="{00000000-0002-0000-0600-000003000000}">
      <formula1>0</formula1>
    </dataValidation>
    <dataValidation type="list" allowBlank="1" showErrorMessage="1" sqref="G13:G1196" xr:uid="{00000000-0002-0000-0600-000004000000}">
      <formula1>INDIRECT($B13)</formula1>
    </dataValidation>
    <dataValidation type="list" allowBlank="1" showErrorMessage="1" sqref="D13:D1196" xr:uid="{00000000-0002-0000-0600-000005000000}">
      <formula1>Retailers</formula1>
    </dataValidation>
    <dataValidation type="list" allowBlank="1" showErrorMessage="1" sqref="E13:E1196" xr:uid="{00000000-0002-0000-0600-000006000000}">
      <formula1>INDIRECT(C13)</formula1>
    </dataValidation>
    <dataValidation type="list" allowBlank="1" showErrorMessage="1" sqref="J13:J1196" xr:uid="{00000000-0002-0000-0600-000007000000}">
      <formula1>unit</formula1>
    </dataValidation>
    <dataValidation type="list" allowBlank="1" showErrorMessage="1" sqref="N13:N1196" xr:uid="{00000000-0002-0000-0600-000008000000}">
      <formula1>Simple</formula1>
    </dataValidation>
    <dataValidation type="list" allowBlank="1" showErrorMessage="1" sqref="F13:F1196" xr:uid="{C3C38C1F-3108-A74D-A060-DF3F42ACFE2F}">
      <formula1>Category</formula1>
    </dataValidation>
  </dataValidations>
  <pageMargins left="0.75" right="0.75" top="1" bottom="1"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C1000"/>
  <sheetViews>
    <sheetView topLeftCell="M1" workbookViewId="0">
      <selection activeCell="P3" sqref="P1:P3"/>
    </sheetView>
  </sheetViews>
  <sheetFormatPr defaultColWidth="11.3046875" defaultRowHeight="15" customHeight="1"/>
  <cols>
    <col min="1" max="1" width="19.69140625" customWidth="1"/>
    <col min="2" max="2" width="9.69140625" customWidth="1"/>
    <col min="3" max="3" width="15.3046875" customWidth="1"/>
    <col min="4" max="4" width="22.3046875" customWidth="1"/>
    <col min="5" max="5" width="13.15234375" customWidth="1"/>
    <col min="6" max="6" width="37.3046875" customWidth="1"/>
    <col min="7" max="7" width="11" customWidth="1"/>
    <col min="8" max="8" width="6.69140625" customWidth="1"/>
    <col min="9" max="9" width="20.3828125" customWidth="1"/>
    <col min="10" max="10" width="11" customWidth="1"/>
    <col min="11" max="11" width="34.3046875" bestFit="1" customWidth="1"/>
    <col min="12" max="24" width="11" customWidth="1"/>
  </cols>
  <sheetData>
    <row r="1" spans="1:55" ht="15.75" customHeight="1">
      <c r="A1" s="3" t="s">
        <v>171</v>
      </c>
      <c r="B1" s="3"/>
      <c r="C1" s="76" t="s">
        <v>172</v>
      </c>
      <c r="D1" s="76" t="s">
        <v>173</v>
      </c>
      <c r="E1" s="76" t="s">
        <v>66</v>
      </c>
      <c r="F1" s="3" t="s">
        <v>174</v>
      </c>
      <c r="G1" s="3" t="s">
        <v>175</v>
      </c>
      <c r="H1" s="76" t="s">
        <v>176</v>
      </c>
      <c r="I1" s="3" t="s">
        <v>177</v>
      </c>
      <c r="J1" s="3"/>
      <c r="K1" s="3" t="s">
        <v>251</v>
      </c>
      <c r="L1" s="3"/>
      <c r="M1" s="76" t="s">
        <v>182</v>
      </c>
      <c r="N1" s="3" t="s">
        <v>183</v>
      </c>
      <c r="O1" s="76" t="s">
        <v>184</v>
      </c>
      <c r="Q1" s="3" t="s">
        <v>181</v>
      </c>
      <c r="R1" s="3" t="s">
        <v>39</v>
      </c>
      <c r="S1" s="3" t="s">
        <v>35</v>
      </c>
      <c r="T1" s="3" t="s">
        <v>185</v>
      </c>
      <c r="U1" s="3" t="s">
        <v>37</v>
      </c>
      <c r="V1" s="3" t="s">
        <v>179</v>
      </c>
      <c r="W1" s="3" t="s">
        <v>178</v>
      </c>
      <c r="X1" s="3" t="s">
        <v>180</v>
      </c>
      <c r="Y1" s="79" t="s">
        <v>220</v>
      </c>
      <c r="Z1" s="79" t="s">
        <v>309</v>
      </c>
      <c r="AA1" s="79" t="s">
        <v>207</v>
      </c>
      <c r="AB1" s="79" t="s">
        <v>310</v>
      </c>
      <c r="AC1" s="79" t="s">
        <v>311</v>
      </c>
      <c r="AD1" s="80" t="s">
        <v>312</v>
      </c>
      <c r="AE1" s="80" t="s">
        <v>313</v>
      </c>
      <c r="AF1" s="80" t="s">
        <v>314</v>
      </c>
      <c r="AG1" s="80" t="s">
        <v>315</v>
      </c>
      <c r="AH1" s="80" t="s">
        <v>197</v>
      </c>
      <c r="AI1" s="80" t="s">
        <v>224</v>
      </c>
      <c r="AJ1" s="80" t="s">
        <v>232</v>
      </c>
      <c r="AK1" s="80" t="s">
        <v>235</v>
      </c>
      <c r="AL1" s="80" t="s">
        <v>230</v>
      </c>
      <c r="AM1" s="80" t="s">
        <v>187</v>
      </c>
      <c r="AN1" s="80" t="s">
        <v>202</v>
      </c>
      <c r="AO1" s="80" t="s">
        <v>213</v>
      </c>
      <c r="AP1" s="80" t="s">
        <v>316</v>
      </c>
      <c r="AQ1" s="80" t="s">
        <v>317</v>
      </c>
      <c r="AR1" s="80" t="s">
        <v>192</v>
      </c>
      <c r="AS1" s="80" t="s">
        <v>292</v>
      </c>
      <c r="AT1" s="80" t="s">
        <v>222</v>
      </c>
      <c r="AU1" s="80" t="s">
        <v>228</v>
      </c>
      <c r="AV1" s="80" t="s">
        <v>204</v>
      </c>
      <c r="AW1" s="80" t="s">
        <v>237</v>
      </c>
      <c r="AX1" s="80" t="s">
        <v>225</v>
      </c>
      <c r="AY1" s="80" t="s">
        <v>318</v>
      </c>
      <c r="AZ1" s="80" t="s">
        <v>319</v>
      </c>
      <c r="BA1" s="80" t="s">
        <v>219</v>
      </c>
    </row>
    <row r="2" spans="1:55" ht="15.75" customHeight="1">
      <c r="A2" s="38" t="s">
        <v>33</v>
      </c>
      <c r="B2" s="38" t="s">
        <v>181</v>
      </c>
      <c r="C2" s="97" t="s">
        <v>477</v>
      </c>
      <c r="D2" s="69" t="s">
        <v>130</v>
      </c>
      <c r="E2" s="69" t="s">
        <v>471</v>
      </c>
      <c r="F2" s="69" t="s">
        <v>29</v>
      </c>
      <c r="G2" s="4" t="s">
        <v>478</v>
      </c>
      <c r="H2" s="97" t="s">
        <v>444</v>
      </c>
      <c r="I2" s="69" t="s">
        <v>457</v>
      </c>
      <c r="J2" s="38">
        <v>0.14000000000000001</v>
      </c>
      <c r="K2" t="s">
        <v>252</v>
      </c>
      <c r="L2" s="77" t="s">
        <v>253</v>
      </c>
      <c r="M2" s="69" t="s">
        <v>452</v>
      </c>
      <c r="N2" s="69" t="s">
        <v>188</v>
      </c>
      <c r="O2" s="69" t="s">
        <v>473</v>
      </c>
      <c r="Q2" s="69" t="s">
        <v>190</v>
      </c>
      <c r="R2" s="69" t="s">
        <v>191</v>
      </c>
      <c r="S2" s="69" t="s">
        <v>189</v>
      </c>
      <c r="T2" s="69" t="s">
        <v>190</v>
      </c>
      <c r="U2" s="69" t="s">
        <v>190</v>
      </c>
      <c r="V2" s="69" t="s">
        <v>190</v>
      </c>
      <c r="W2" s="69" t="s">
        <v>190</v>
      </c>
      <c r="X2" s="69" t="s">
        <v>190</v>
      </c>
      <c r="Y2" s="77" t="s">
        <v>320</v>
      </c>
      <c r="Z2" s="77" t="s">
        <v>321</v>
      </c>
      <c r="AA2" s="77" t="s">
        <v>322</v>
      </c>
      <c r="AB2" t="s">
        <v>323</v>
      </c>
      <c r="AC2" t="s">
        <v>324</v>
      </c>
      <c r="AD2" t="s">
        <v>325</v>
      </c>
      <c r="AE2" t="s">
        <v>326</v>
      </c>
      <c r="AF2" t="s">
        <v>327</v>
      </c>
      <c r="AG2" t="s">
        <v>328</v>
      </c>
      <c r="AH2" t="s">
        <v>329</v>
      </c>
      <c r="AI2" t="s">
        <v>330</v>
      </c>
      <c r="AJ2" t="s">
        <v>331</v>
      </c>
      <c r="AK2" t="s">
        <v>332</v>
      </c>
      <c r="AL2" t="s">
        <v>333</v>
      </c>
      <c r="AM2" t="s">
        <v>334</v>
      </c>
      <c r="AN2" t="s">
        <v>335</v>
      </c>
      <c r="AO2" t="s">
        <v>336</v>
      </c>
      <c r="AP2" t="s">
        <v>337</v>
      </c>
      <c r="AQ2" t="s">
        <v>338</v>
      </c>
      <c r="AR2" t="s">
        <v>339</v>
      </c>
      <c r="AS2" t="s">
        <v>340</v>
      </c>
      <c r="AT2" t="s">
        <v>341</v>
      </c>
      <c r="AU2" t="s">
        <v>342</v>
      </c>
      <c r="AV2" t="s">
        <v>343</v>
      </c>
      <c r="AW2" t="s">
        <v>344</v>
      </c>
      <c r="AX2" t="s">
        <v>345</v>
      </c>
      <c r="AY2" t="s">
        <v>346</v>
      </c>
      <c r="AZ2" t="s">
        <v>347</v>
      </c>
      <c r="BA2" t="s">
        <v>348</v>
      </c>
    </row>
    <row r="3" spans="1:55" ht="15.75" customHeight="1">
      <c r="A3" s="38" t="s">
        <v>34</v>
      </c>
      <c r="B3" s="38" t="s">
        <v>39</v>
      </c>
      <c r="C3" s="99" t="s">
        <v>451</v>
      </c>
      <c r="D3" s="69" t="s">
        <v>447</v>
      </c>
      <c r="E3" s="69" t="s">
        <v>472</v>
      </c>
      <c r="F3" s="69" t="s">
        <v>30</v>
      </c>
      <c r="G3" s="4" t="s">
        <v>479</v>
      </c>
      <c r="H3" s="97" t="s">
        <v>445</v>
      </c>
      <c r="I3" s="69" t="s">
        <v>458</v>
      </c>
      <c r="J3" s="38">
        <v>0.01</v>
      </c>
      <c r="K3" t="s">
        <v>254</v>
      </c>
      <c r="L3" s="77" t="s">
        <v>255</v>
      </c>
      <c r="M3" s="69" t="s">
        <v>453</v>
      </c>
      <c r="N3" s="69" t="s">
        <v>193</v>
      </c>
      <c r="O3" s="69" t="s">
        <v>474</v>
      </c>
      <c r="R3" s="69" t="s">
        <v>195</v>
      </c>
      <c r="S3" s="69" t="s">
        <v>196</v>
      </c>
      <c r="Y3" s="77" t="s">
        <v>349</v>
      </c>
      <c r="Z3" s="77" t="s">
        <v>350</v>
      </c>
      <c r="AA3" s="77" t="s">
        <v>351</v>
      </c>
      <c r="AC3" t="s">
        <v>352</v>
      </c>
      <c r="AD3" t="s">
        <v>353</v>
      </c>
      <c r="AE3" t="s">
        <v>354</v>
      </c>
      <c r="AF3" t="s">
        <v>355</v>
      </c>
      <c r="AG3" t="s">
        <v>356</v>
      </c>
      <c r="AH3" t="s">
        <v>357</v>
      </c>
      <c r="AI3" t="s">
        <v>358</v>
      </c>
      <c r="AJ3" t="s">
        <v>359</v>
      </c>
      <c r="AL3" t="s">
        <v>360</v>
      </c>
      <c r="AM3" t="s">
        <v>361</v>
      </c>
      <c r="AN3" t="s">
        <v>362</v>
      </c>
      <c r="AO3" t="s">
        <v>363</v>
      </c>
      <c r="AP3" t="s">
        <v>364</v>
      </c>
      <c r="AQ3" t="s">
        <v>365</v>
      </c>
      <c r="AR3" t="s">
        <v>366</v>
      </c>
      <c r="AS3" t="s">
        <v>367</v>
      </c>
      <c r="AT3" t="s">
        <v>368</v>
      </c>
      <c r="AU3" t="s">
        <v>369</v>
      </c>
      <c r="AV3" t="s">
        <v>370</v>
      </c>
      <c r="AW3" t="s">
        <v>371</v>
      </c>
      <c r="AY3" t="s">
        <v>372</v>
      </c>
      <c r="AZ3" t="s">
        <v>373</v>
      </c>
    </row>
    <row r="4" spans="1:55" ht="15.75" customHeight="1">
      <c r="A4" s="38" t="s">
        <v>201</v>
      </c>
      <c r="B4" s="38" t="s">
        <v>39</v>
      </c>
      <c r="D4" s="69" t="s">
        <v>448</v>
      </c>
      <c r="F4" s="69" t="s">
        <v>31</v>
      </c>
      <c r="I4" s="69" t="s">
        <v>459</v>
      </c>
      <c r="J4" s="38">
        <v>5.1499999999999997E-2</v>
      </c>
      <c r="K4" t="s">
        <v>256</v>
      </c>
      <c r="L4" s="77" t="s">
        <v>257</v>
      </c>
      <c r="M4" s="69" t="s">
        <v>454</v>
      </c>
      <c r="N4" s="69" t="s">
        <v>198</v>
      </c>
      <c r="O4" s="69" t="s">
        <v>28</v>
      </c>
      <c r="R4" s="69" t="s">
        <v>199</v>
      </c>
      <c r="S4" s="69" t="s">
        <v>200</v>
      </c>
      <c r="Y4" s="77" t="s">
        <v>374</v>
      </c>
      <c r="Z4" s="77" t="s">
        <v>375</v>
      </c>
      <c r="AA4" s="77" t="s">
        <v>376</v>
      </c>
      <c r="AC4" t="s">
        <v>377</v>
      </c>
      <c r="AF4" t="s">
        <v>378</v>
      </c>
      <c r="AJ4" t="s">
        <v>379</v>
      </c>
      <c r="AM4" t="s">
        <v>380</v>
      </c>
      <c r="AN4" t="s">
        <v>381</v>
      </c>
      <c r="AO4" t="s">
        <v>382</v>
      </c>
      <c r="AP4" t="s">
        <v>383</v>
      </c>
      <c r="AQ4" t="s">
        <v>384</v>
      </c>
      <c r="AR4" t="s">
        <v>385</v>
      </c>
      <c r="AS4" t="s">
        <v>386</v>
      </c>
      <c r="AT4" t="s">
        <v>387</v>
      </c>
      <c r="AU4" t="s">
        <v>388</v>
      </c>
      <c r="AV4" t="s">
        <v>389</v>
      </c>
      <c r="AW4" t="s">
        <v>390</v>
      </c>
      <c r="AY4" t="s">
        <v>391</v>
      </c>
      <c r="AZ4" t="s">
        <v>392</v>
      </c>
    </row>
    <row r="5" spans="1:55" ht="15.75" customHeight="1">
      <c r="A5" s="38" t="s">
        <v>35</v>
      </c>
      <c r="B5" s="38" t="s">
        <v>35</v>
      </c>
      <c r="D5" s="69" t="s">
        <v>449</v>
      </c>
      <c r="F5" s="69" t="s">
        <v>475</v>
      </c>
      <c r="I5" s="69" t="s">
        <v>460</v>
      </c>
      <c r="J5" s="38">
        <v>0.3</v>
      </c>
      <c r="K5" t="s">
        <v>258</v>
      </c>
      <c r="L5" s="77" t="s">
        <v>259</v>
      </c>
      <c r="M5" s="69" t="s">
        <v>455</v>
      </c>
      <c r="R5" s="69" t="s">
        <v>201</v>
      </c>
      <c r="S5" s="69" t="s">
        <v>203</v>
      </c>
      <c r="Y5" s="77" t="s">
        <v>393</v>
      </c>
      <c r="Z5" s="77" t="s">
        <v>394</v>
      </c>
      <c r="AA5" s="77" t="s">
        <v>395</v>
      </c>
      <c r="AC5" t="s">
        <v>396</v>
      </c>
      <c r="AM5" t="s">
        <v>397</v>
      </c>
      <c r="AO5" t="s">
        <v>398</v>
      </c>
      <c r="AP5" t="s">
        <v>399</v>
      </c>
      <c r="AQ5" t="s">
        <v>400</v>
      </c>
      <c r="AR5" t="s">
        <v>401</v>
      </c>
      <c r="AU5" t="s">
        <v>402</v>
      </c>
      <c r="AV5" t="s">
        <v>403</v>
      </c>
      <c r="AW5" t="s">
        <v>404</v>
      </c>
      <c r="AZ5" t="s">
        <v>405</v>
      </c>
    </row>
    <row r="6" spans="1:55" ht="15.75" customHeight="1">
      <c r="A6" s="38" t="s">
        <v>36</v>
      </c>
      <c r="B6" s="38" t="s">
        <v>185</v>
      </c>
      <c r="D6" s="69" t="s">
        <v>450</v>
      </c>
      <c r="F6" s="69" t="s">
        <v>476</v>
      </c>
      <c r="I6" s="69" t="s">
        <v>461</v>
      </c>
      <c r="J6" s="38">
        <v>0.1</v>
      </c>
      <c r="K6" t="s">
        <v>260</v>
      </c>
      <c r="L6" s="77" t="s">
        <v>261</v>
      </c>
      <c r="M6" s="69" t="s">
        <v>456</v>
      </c>
      <c r="R6" s="69" t="s">
        <v>205</v>
      </c>
      <c r="S6" s="69" t="s">
        <v>206</v>
      </c>
      <c r="Y6" s="77" t="s">
        <v>406</v>
      </c>
      <c r="Z6" s="77" t="s">
        <v>407</v>
      </c>
      <c r="AA6" s="77" t="s">
        <v>408</v>
      </c>
      <c r="AC6" t="s">
        <v>409</v>
      </c>
      <c r="AO6" t="s">
        <v>410</v>
      </c>
      <c r="AQ6" t="s">
        <v>411</v>
      </c>
      <c r="AU6" t="s">
        <v>412</v>
      </c>
      <c r="AV6" t="s">
        <v>413</v>
      </c>
    </row>
    <row r="7" spans="1:55" ht="15.75" customHeight="1">
      <c r="A7" s="38" t="s">
        <v>37</v>
      </c>
      <c r="B7" s="38" t="s">
        <v>37</v>
      </c>
      <c r="D7" s="99" t="s">
        <v>451</v>
      </c>
      <c r="I7" s="69" t="s">
        <v>462</v>
      </c>
      <c r="J7" s="38">
        <v>0.01</v>
      </c>
      <c r="K7" t="s">
        <v>262</v>
      </c>
      <c r="L7" s="77" t="s">
        <v>263</v>
      </c>
      <c r="R7" s="69" t="s">
        <v>208</v>
      </c>
      <c r="S7" s="69" t="s">
        <v>209</v>
      </c>
      <c r="Y7" s="77" t="s">
        <v>414</v>
      </c>
      <c r="Z7" s="77" t="s">
        <v>415</v>
      </c>
      <c r="AA7" s="77"/>
      <c r="AC7" t="s">
        <v>416</v>
      </c>
      <c r="AO7" t="s">
        <v>417</v>
      </c>
      <c r="AV7" t="s">
        <v>418</v>
      </c>
    </row>
    <row r="8" spans="1:55" ht="15.75" customHeight="1">
      <c r="A8" s="38" t="s">
        <v>205</v>
      </c>
      <c r="B8" s="38" t="s">
        <v>39</v>
      </c>
      <c r="I8" s="69" t="s">
        <v>463</v>
      </c>
      <c r="J8" s="38">
        <v>0.1</v>
      </c>
      <c r="K8" t="s">
        <v>264</v>
      </c>
      <c r="L8" s="77" t="s">
        <v>265</v>
      </c>
      <c r="R8" s="69" t="s">
        <v>210</v>
      </c>
      <c r="S8" s="69" t="s">
        <v>211</v>
      </c>
      <c r="Y8" s="77" t="s">
        <v>419</v>
      </c>
      <c r="Z8" s="77" t="s">
        <v>420</v>
      </c>
      <c r="AA8" s="77"/>
      <c r="AC8" t="s">
        <v>421</v>
      </c>
      <c r="AO8" t="s">
        <v>422</v>
      </c>
      <c r="AV8" t="s">
        <v>423</v>
      </c>
    </row>
    <row r="9" spans="1:55" ht="15.75" customHeight="1">
      <c r="A9" s="38" t="s">
        <v>38</v>
      </c>
      <c r="B9" s="38" t="s">
        <v>179</v>
      </c>
      <c r="I9" s="69" t="s">
        <v>464</v>
      </c>
      <c r="J9" s="38">
        <v>0.14000000000000001</v>
      </c>
      <c r="K9" t="s">
        <v>266</v>
      </c>
      <c r="L9" s="77" t="s">
        <v>267</v>
      </c>
      <c r="R9" s="69" t="s">
        <v>190</v>
      </c>
      <c r="S9" s="69" t="s">
        <v>212</v>
      </c>
      <c r="Y9" s="77" t="s">
        <v>424</v>
      </c>
      <c r="Z9" s="77"/>
      <c r="AA9" s="77"/>
    </row>
    <row r="10" spans="1:55" ht="15.75" customHeight="1">
      <c r="A10" s="38" t="s">
        <v>39</v>
      </c>
      <c r="B10" s="38" t="s">
        <v>39</v>
      </c>
      <c r="I10" s="69" t="s">
        <v>465</v>
      </c>
      <c r="J10" s="38">
        <v>0.1</v>
      </c>
      <c r="K10" t="s">
        <v>268</v>
      </c>
      <c r="L10" s="77" t="s">
        <v>269</v>
      </c>
      <c r="S10" s="69" t="s">
        <v>214</v>
      </c>
      <c r="Y10" s="77"/>
      <c r="Z10" s="77"/>
      <c r="AA10" s="77"/>
      <c r="AB10" s="77"/>
      <c r="AC10" s="77"/>
      <c r="AD10" s="77"/>
      <c r="AE10" s="77"/>
      <c r="AF10" s="77"/>
      <c r="AG10" s="77"/>
      <c r="AH10" s="77"/>
      <c r="AI10" s="81"/>
      <c r="AJ10" s="81"/>
      <c r="AK10" s="81"/>
      <c r="AL10" s="81"/>
      <c r="AM10" s="81"/>
      <c r="AN10" s="81"/>
      <c r="AO10" s="81"/>
      <c r="AP10" s="81"/>
      <c r="AQ10" s="81"/>
      <c r="AR10" s="81"/>
      <c r="AS10" s="81"/>
      <c r="AT10" s="81"/>
      <c r="AU10" s="81"/>
    </row>
    <row r="11" spans="1:55" ht="15.75" customHeight="1">
      <c r="A11" s="38" t="s">
        <v>40</v>
      </c>
      <c r="B11" s="38" t="s">
        <v>178</v>
      </c>
      <c r="I11" s="69" t="s">
        <v>215</v>
      </c>
      <c r="J11" s="38">
        <v>0.24</v>
      </c>
      <c r="K11" t="s">
        <v>270</v>
      </c>
      <c r="L11" s="77" t="s">
        <v>271</v>
      </c>
      <c r="S11" s="69" t="s">
        <v>216</v>
      </c>
    </row>
    <row r="12" spans="1:55" ht="15.75" customHeight="1">
      <c r="A12" s="38" t="s">
        <v>41</v>
      </c>
      <c r="B12" s="38" t="s">
        <v>180</v>
      </c>
      <c r="I12" s="69" t="s">
        <v>466</v>
      </c>
      <c r="J12" s="38">
        <v>0.01</v>
      </c>
      <c r="K12" s="78" t="s">
        <v>272</v>
      </c>
      <c r="L12" s="77" t="s">
        <v>273</v>
      </c>
      <c r="S12" s="69" t="s">
        <v>217</v>
      </c>
      <c r="Y12" s="77" t="s">
        <v>253</v>
      </c>
      <c r="Z12" s="77" t="s">
        <v>255</v>
      </c>
      <c r="AA12" s="77" t="s">
        <v>257</v>
      </c>
      <c r="AB12" s="77" t="s">
        <v>259</v>
      </c>
      <c r="AC12" s="77" t="s">
        <v>261</v>
      </c>
      <c r="AD12" s="77" t="s">
        <v>263</v>
      </c>
      <c r="AE12" s="77" t="s">
        <v>265</v>
      </c>
      <c r="AF12" s="77" t="s">
        <v>269</v>
      </c>
      <c r="AG12" s="77" t="s">
        <v>271</v>
      </c>
      <c r="AH12" s="77" t="s">
        <v>273</v>
      </c>
      <c r="AI12" s="77" t="s">
        <v>224</v>
      </c>
      <c r="AJ12" s="77" t="s">
        <v>276</v>
      </c>
      <c r="AK12" s="77" t="s">
        <v>278</v>
      </c>
      <c r="AL12" s="77" t="s">
        <v>280</v>
      </c>
      <c r="AM12" s="77" t="s">
        <v>282</v>
      </c>
      <c r="AN12" s="77" t="s">
        <v>186</v>
      </c>
      <c r="AO12" s="77" t="s">
        <v>213</v>
      </c>
      <c r="AP12" s="77" t="s">
        <v>286</v>
      </c>
      <c r="AQ12" s="77" t="s">
        <v>288</v>
      </c>
      <c r="AR12" s="77" t="s">
        <v>290</v>
      </c>
      <c r="AS12" s="77" t="s">
        <v>292</v>
      </c>
      <c r="AT12" s="77" t="s">
        <v>294</v>
      </c>
      <c r="AU12" s="77" t="s">
        <v>296</v>
      </c>
      <c r="AV12" s="77" t="s">
        <v>204</v>
      </c>
      <c r="AW12" s="77" t="s">
        <v>299</v>
      </c>
      <c r="AX12" s="77" t="s">
        <v>301</v>
      </c>
      <c r="AY12" s="77" t="s">
        <v>303</v>
      </c>
      <c r="AZ12" s="77" t="s">
        <v>226</v>
      </c>
      <c r="BA12" s="77" t="s">
        <v>306</v>
      </c>
      <c r="BC12" s="77"/>
    </row>
    <row r="13" spans="1:55" ht="15.75" customHeight="1">
      <c r="I13" s="38" t="s">
        <v>218</v>
      </c>
      <c r="J13" s="38">
        <v>0.1</v>
      </c>
      <c r="K13" t="s">
        <v>274</v>
      </c>
      <c r="L13" s="77" t="s">
        <v>224</v>
      </c>
      <c r="S13" s="69" t="s">
        <v>194</v>
      </c>
    </row>
    <row r="14" spans="1:55" ht="15.75" customHeight="1">
      <c r="I14" s="69" t="s">
        <v>467</v>
      </c>
      <c r="J14" s="38">
        <v>0.75</v>
      </c>
      <c r="K14" t="s">
        <v>275</v>
      </c>
      <c r="L14" s="77" t="s">
        <v>276</v>
      </c>
      <c r="S14" s="69" t="s">
        <v>221</v>
      </c>
    </row>
    <row r="15" spans="1:55" ht="15.75" customHeight="1">
      <c r="I15" s="69" t="s">
        <v>468</v>
      </c>
      <c r="J15" s="38">
        <v>0.75</v>
      </c>
      <c r="K15" t="s">
        <v>277</v>
      </c>
      <c r="L15" s="77" t="s">
        <v>278</v>
      </c>
      <c r="S15" s="69" t="s">
        <v>223</v>
      </c>
    </row>
    <row r="16" spans="1:55" ht="15.75" customHeight="1">
      <c r="I16" s="69" t="s">
        <v>469</v>
      </c>
      <c r="J16" s="38">
        <v>0.2</v>
      </c>
      <c r="K16" t="s">
        <v>279</v>
      </c>
      <c r="L16" s="77" t="s">
        <v>280</v>
      </c>
      <c r="S16" s="69" t="s">
        <v>199</v>
      </c>
    </row>
    <row r="17" spans="9:19" ht="15.75" customHeight="1">
      <c r="I17" s="69" t="s">
        <v>470</v>
      </c>
      <c r="J17" s="38">
        <v>7.0000000000000007E-2</v>
      </c>
      <c r="K17" t="s">
        <v>281</v>
      </c>
      <c r="L17" s="77" t="s">
        <v>282</v>
      </c>
      <c r="S17" s="69" t="s">
        <v>227</v>
      </c>
    </row>
    <row r="18" spans="9:19" ht="15.75" customHeight="1">
      <c r="I18" s="69" t="s">
        <v>456</v>
      </c>
      <c r="K18" t="s">
        <v>283</v>
      </c>
      <c r="L18" s="77" t="s">
        <v>186</v>
      </c>
      <c r="S18" s="69" t="s">
        <v>229</v>
      </c>
    </row>
    <row r="19" spans="9:19" ht="15.75" customHeight="1">
      <c r="K19" t="s">
        <v>284</v>
      </c>
      <c r="L19" s="77" t="s">
        <v>213</v>
      </c>
      <c r="S19" s="69" t="s">
        <v>231</v>
      </c>
    </row>
    <row r="20" spans="9:19" ht="15.75" customHeight="1">
      <c r="K20" t="s">
        <v>285</v>
      </c>
      <c r="L20" s="77" t="s">
        <v>286</v>
      </c>
      <c r="S20" s="38" t="s">
        <v>233</v>
      </c>
    </row>
    <row r="21" spans="9:19" ht="15.75" customHeight="1">
      <c r="K21" t="s">
        <v>287</v>
      </c>
      <c r="L21" s="77" t="s">
        <v>288</v>
      </c>
      <c r="S21" s="69" t="s">
        <v>234</v>
      </c>
    </row>
    <row r="22" spans="9:19" ht="15.75" customHeight="1">
      <c r="K22" t="s">
        <v>289</v>
      </c>
      <c r="L22" s="77" t="s">
        <v>290</v>
      </c>
      <c r="S22" s="69" t="s">
        <v>236</v>
      </c>
    </row>
    <row r="23" spans="9:19" ht="15.75" customHeight="1">
      <c r="K23" t="s">
        <v>291</v>
      </c>
      <c r="L23" s="77" t="s">
        <v>292</v>
      </c>
      <c r="S23" s="69" t="s">
        <v>238</v>
      </c>
    </row>
    <row r="24" spans="9:19" ht="15.75" customHeight="1">
      <c r="K24" t="s">
        <v>293</v>
      </c>
      <c r="L24" s="77" t="s">
        <v>294</v>
      </c>
      <c r="S24" s="69" t="s">
        <v>239</v>
      </c>
    </row>
    <row r="25" spans="9:19" ht="15.75" customHeight="1">
      <c r="K25" t="s">
        <v>295</v>
      </c>
      <c r="L25" s="77" t="s">
        <v>296</v>
      </c>
      <c r="S25" s="69" t="s">
        <v>240</v>
      </c>
    </row>
    <row r="26" spans="9:19" ht="15.75" customHeight="1">
      <c r="K26" t="s">
        <v>297</v>
      </c>
      <c r="L26" s="77" t="s">
        <v>204</v>
      </c>
      <c r="S26" s="69" t="s">
        <v>241</v>
      </c>
    </row>
    <row r="27" spans="9:19" ht="15.75" customHeight="1">
      <c r="K27" t="s">
        <v>298</v>
      </c>
      <c r="L27" s="77" t="s">
        <v>299</v>
      </c>
      <c r="S27" s="69" t="s">
        <v>242</v>
      </c>
    </row>
    <row r="28" spans="9:19" ht="15.75" customHeight="1">
      <c r="K28" t="s">
        <v>300</v>
      </c>
      <c r="L28" s="77" t="s">
        <v>301</v>
      </c>
      <c r="S28" s="69" t="s">
        <v>243</v>
      </c>
    </row>
    <row r="29" spans="9:19" ht="15.75" customHeight="1">
      <c r="K29" t="s">
        <v>302</v>
      </c>
      <c r="L29" s="77" t="s">
        <v>303</v>
      </c>
      <c r="S29" s="69" t="s">
        <v>244</v>
      </c>
    </row>
    <row r="30" spans="9:19" ht="15.75" customHeight="1">
      <c r="K30" t="s">
        <v>304</v>
      </c>
      <c r="L30" s="77" t="s">
        <v>226</v>
      </c>
      <c r="S30" s="69" t="s">
        <v>245</v>
      </c>
    </row>
    <row r="31" spans="9:19" ht="15.75" customHeight="1">
      <c r="K31" t="s">
        <v>305</v>
      </c>
      <c r="L31" s="77" t="s">
        <v>306</v>
      </c>
      <c r="S31" s="69" t="s">
        <v>210</v>
      </c>
    </row>
    <row r="32" spans="9:19" ht="15.75" customHeight="1">
      <c r="K32" t="s">
        <v>307</v>
      </c>
      <c r="L32" s="77" t="s">
        <v>308</v>
      </c>
      <c r="S32" s="69" t="s">
        <v>246</v>
      </c>
    </row>
    <row r="33" spans="19:19" ht="15.75" customHeight="1">
      <c r="S33" s="69" t="s">
        <v>247</v>
      </c>
    </row>
    <row r="34" spans="19:19" ht="15.75" customHeight="1">
      <c r="S34" s="69" t="s">
        <v>248</v>
      </c>
    </row>
    <row r="35" spans="19:19" ht="15.75" customHeight="1">
      <c r="S35" s="69" t="s">
        <v>249</v>
      </c>
    </row>
    <row r="36" spans="19:19" ht="15.75" customHeight="1">
      <c r="S36" s="69" t="s">
        <v>250</v>
      </c>
    </row>
    <row r="37" spans="19:19" ht="15.75" customHeight="1"/>
    <row r="38" spans="19:19" ht="15.75" customHeight="1"/>
    <row r="39" spans="19:19" ht="15.75" customHeight="1"/>
    <row r="40" spans="19:19" ht="15.75" customHeight="1"/>
    <row r="41" spans="19:19" ht="15.75" customHeight="1"/>
    <row r="42" spans="19:19" ht="15.75" customHeight="1"/>
    <row r="43" spans="19:19" ht="15.75" customHeight="1"/>
    <row r="44" spans="19:19" ht="15.75" customHeight="1"/>
    <row r="45" spans="19:19" ht="15.75" customHeight="1"/>
    <row r="46" spans="19:19" ht="15.75" customHeight="1"/>
    <row r="47" spans="19:19" ht="15.75" customHeight="1"/>
    <row r="48" spans="19: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8</vt:i4>
      </vt:variant>
      <vt:variant>
        <vt:lpstr>Named Ranges</vt:lpstr>
      </vt:variant>
      <vt:variant>
        <vt:i4>55</vt:i4>
      </vt:variant>
    </vt:vector>
  </HeadingPairs>
  <TitlesOfParts>
    <vt:vector size="63" baseType="lpstr">
      <vt:lpstr>Überblick</vt:lpstr>
      <vt:lpstr>Händlerzusammenfassung</vt:lpstr>
      <vt:lpstr>Validierung</vt:lpstr>
      <vt:lpstr>1. Fertigungsstandort</vt:lpstr>
      <vt:lpstr>2. Abgedeckte Produkte</vt:lpstr>
      <vt:lpstr>3. Modul A  – Rohmaterial</vt:lpstr>
      <vt:lpstr>4. Modul B – Inhaltsstoffe</vt:lpstr>
      <vt:lpstr>LookUps</vt:lpstr>
      <vt:lpstr>Aldi</vt:lpstr>
      <vt:lpstr>Ambient_dairy</vt:lpstr>
      <vt:lpstr>ASDa_market</vt:lpstr>
      <vt:lpstr>Baby</vt:lpstr>
      <vt:lpstr>Bake_off</vt:lpstr>
      <vt:lpstr>Basic</vt:lpstr>
      <vt:lpstr>Biscuits</vt:lpstr>
      <vt:lpstr>Bread</vt:lpstr>
      <vt:lpstr>Bread_decentral</vt:lpstr>
      <vt:lpstr>Category</vt:lpstr>
      <vt:lpstr>Category_lookup</vt:lpstr>
      <vt:lpstr>Certification</vt:lpstr>
      <vt:lpstr>Certified</vt:lpstr>
      <vt:lpstr>Change</vt:lpstr>
      <vt:lpstr>Chilled_Cheese</vt:lpstr>
      <vt:lpstr>Chilled_Dairy</vt:lpstr>
      <vt:lpstr>Chilled_Delicatessen</vt:lpstr>
      <vt:lpstr>Chilled_Meat</vt:lpstr>
      <vt:lpstr>Confectionery</vt:lpstr>
      <vt:lpstr>Convenience</vt:lpstr>
      <vt:lpstr>Coop_market</vt:lpstr>
      <vt:lpstr>Cosmetics</vt:lpstr>
      <vt:lpstr>Delicatessen</vt:lpstr>
      <vt:lpstr>Fish</vt:lpstr>
      <vt:lpstr>Frozen_Food</vt:lpstr>
      <vt:lpstr>Household</vt:lpstr>
      <vt:lpstr>Lidl_market</vt:lpstr>
      <vt:lpstr>M_S_market</vt:lpstr>
      <vt:lpstr>Meat</vt:lpstr>
      <vt:lpstr>Milk_based</vt:lpstr>
      <vt:lpstr>Module</vt:lpstr>
      <vt:lpstr>Module_A</vt:lpstr>
      <vt:lpstr>Module_B</vt:lpstr>
      <vt:lpstr>Morrisons_market</vt:lpstr>
      <vt:lpstr>Oils</vt:lpstr>
      <vt:lpstr>OTC</vt:lpstr>
      <vt:lpstr>Palm_reasons</vt:lpstr>
      <vt:lpstr>Palm_type</vt:lpstr>
      <vt:lpstr>Pet</vt:lpstr>
      <vt:lpstr>Poultry</vt:lpstr>
      <vt:lpstr>Product_Info</vt:lpstr>
      <vt:lpstr>Products</vt:lpstr>
      <vt:lpstr>Ready_meals</vt:lpstr>
      <vt:lpstr>Retailer</vt:lpstr>
      <vt:lpstr>Retailers</vt:lpstr>
      <vt:lpstr>Sainsburys_market</vt:lpstr>
      <vt:lpstr>Simple</vt:lpstr>
      <vt:lpstr>Soup</vt:lpstr>
      <vt:lpstr>Spreads</vt:lpstr>
      <vt:lpstr>Tesco_market</vt:lpstr>
      <vt:lpstr>Tinned_fish</vt:lpstr>
      <vt:lpstr>Type</vt:lpstr>
      <vt:lpstr>unit</vt:lpstr>
      <vt:lpstr>Waitrose_market</vt:lpstr>
      <vt:lpstr>Washing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 Schreiber</dc:creator>
  <cp:lastModifiedBy>Amy Thomson</cp:lastModifiedBy>
  <dcterms:created xsi:type="dcterms:W3CDTF">2015-01-21T16:20:00Z</dcterms:created>
  <dcterms:modified xsi:type="dcterms:W3CDTF">2022-12-20T11:22:01Z</dcterms:modified>
</cp:coreProperties>
</file>